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ueva_rzh\Desktop\Заседание бюджетной комиссии\2024-2026\"/>
    </mc:Choice>
  </mc:AlternateContent>
  <bookViews>
    <workbookView xWindow="480" yWindow="105" windowWidth="24780" windowHeight="13935"/>
  </bookViews>
  <sheets>
    <sheet name="стр.1_6" sheetId="1" r:id="rId1"/>
  </sheets>
  <definedNames>
    <definedName name="_xlnm.Print_Titles" localSheetId="0">стр.1_6!$6:$8</definedName>
    <definedName name="_xlnm.Print_Area" localSheetId="0">стр.1_6!$A$1:$W$206</definedName>
  </definedNames>
  <calcPr calcId="152511" iterate="1"/>
</workbook>
</file>

<file path=xl/calcChain.xml><?xml version="1.0" encoding="utf-8"?>
<calcChain xmlns="http://schemas.openxmlformats.org/spreadsheetml/2006/main">
  <c r="K102" i="1" l="1"/>
  <c r="H102" i="1"/>
  <c r="L102" i="1"/>
  <c r="J102" i="1"/>
  <c r="I102" i="1"/>
  <c r="G102" i="1"/>
  <c r="F102" i="1"/>
  <c r="K74" i="1"/>
  <c r="I74" i="1"/>
  <c r="G74" i="1"/>
  <c r="F99" i="1"/>
  <c r="H99" i="1" s="1"/>
  <c r="F97" i="1"/>
  <c r="H97" i="1" s="1"/>
  <c r="G97" i="1" l="1"/>
  <c r="J97" i="1"/>
  <c r="J99" i="1"/>
  <c r="L99" i="1" l="1"/>
  <c r="K99" i="1" s="1"/>
  <c r="I99" i="1"/>
  <c r="G99" i="1" s="1"/>
  <c r="L97" i="1"/>
  <c r="K97" i="1" s="1"/>
  <c r="I97" i="1"/>
</calcChain>
</file>

<file path=xl/sharedStrings.xml><?xml version="1.0" encoding="utf-8"?>
<sst xmlns="http://schemas.openxmlformats.org/spreadsheetml/2006/main" count="590" uniqueCount="416">
  <si>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</si>
  <si>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</si>
  <si>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</si>
  <si>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</si>
  <si>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</si>
  <si>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</si>
  <si>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</si>
  <si>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</si>
  <si>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</si>
  <si>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</si>
  <si>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</si>
  <si>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</si>
  <si>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</si>
  <si>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</si>
  <si>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</si>
  <si>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</si>
  <si>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</si>
  <si>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</si>
  <si>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</si>
  <si>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</si>
  <si>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</si>
  <si>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</si>
  <si>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</si>
  <si>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</si>
  <si>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</si>
  <si>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</si>
  <si>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</si>
  <si>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</si>
  <si>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</si>
  <si>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</si>
  <si>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</si>
  <si>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</si>
  <si>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</si>
  <si>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</si>
  <si>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</si>
  <si>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</si>
  <si>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</si>
  <si>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</si>
  <si>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</si>
  <si>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</si>
  <si>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</si>
  <si>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</si>
  <si>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</si>
  <si>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</si>
  <si>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</si>
  <si>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</si>
  <si>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</si>
  <si>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</si>
  <si>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</si>
  <si>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</si>
  <si>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</si>
  <si>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</si>
  <si>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</si>
  <si>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</si>
  <si>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</si>
  <si>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</si>
  <si>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</si>
  <si>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</si>
  <si>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</si>
  <si>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</si>
  <si>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</si>
  <si>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</si>
  <si>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</si>
  <si>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</si>
  <si>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</si>
  <si>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</si>
  <si>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</si>
  <si>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</si>
  <si>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</si>
  <si>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</si>
  <si>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</si>
  <si>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</si>
  <si>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</si>
  <si>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</si>
  <si>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</si>
  <si>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</si>
  <si>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</si>
  <si>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</si>
  <si>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</si>
  <si>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</si>
  <si>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</si>
  <si>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</si>
  <si>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</si>
  <si>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</si>
  <si>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</si>
  <si>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</si>
  <si>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</si>
  <si>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</si>
  <si>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</si>
  <si>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</si>
  <si>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</si>
  <si>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</si>
  <si>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</si>
  <si>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</si>
  <si>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</si>
  <si>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</si>
  <si>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</si>
  <si>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</si>
  <si>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</si>
  <si>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</si>
  <si>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</si>
  <si>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</si>
  <si>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</si>
  <si>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</si>
  <si>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</si>
  <si>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</si>
  <si>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</si>
  <si>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</si>
  <si>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</si>
  <si>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</si>
  <si>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</si>
  <si>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</si>
  <si>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</si>
  <si>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</si>
  <si>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</si>
  <si>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</si>
  <si>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</si>
  <si>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</si>
  <si>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</si>
  <si>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</si>
  <si>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</si>
  <si>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</si>
  <si>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</si>
  <si>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</si>
  <si>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</si>
  <si>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</si>
  <si>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</si>
  <si>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</si>
  <si>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</si>
  <si>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</si>
  <si>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</si>
  <si>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</si>
  <si>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</si>
  <si>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</si>
  <si>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</si>
  <si>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</si>
  <si>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</si>
  <si>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</si>
  <si>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</si>
  <si>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</si>
  <si>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</si>
  <si>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</si>
  <si>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</si>
  <si>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</si>
  <si>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</si>
  <si>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</si>
  <si>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</si>
  <si>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</si>
  <si>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</si>
  <si>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</si>
  <si>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</si>
  <si>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</si>
  <si>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</si>
  <si>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</si>
  <si>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</si>
  <si>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</si>
  <si>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</si>
  <si>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</si>
  <si>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</si>
  <si>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</si>
  <si>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</si>
  <si>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</si>
  <si>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</si>
  <si>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</si>
  <si>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</si>
  <si>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</si>
  <si>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</si>
  <si>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</si>
  <si>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</si>
  <si>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</si>
  <si>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</si>
  <si>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</si>
  <si>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</si>
  <si>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</si>
  <si>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</si>
  <si>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</si>
  <si>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</si>
  <si>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</si>
  <si>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</si>
  <si>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</si>
  <si>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</si>
  <si>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</si>
  <si>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</si>
  <si>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</si>
  <si>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</si>
  <si>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</si>
  <si>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</si>
  <si>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</si>
  <si>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</si>
  <si>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</si>
  <si>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</si>
  <si>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</si>
  <si>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</si>
  <si>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</si>
  <si>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</si>
  <si>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</si>
  <si>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</si>
  <si>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</si>
  <si>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</si>
  <si>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</si>
  <si>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</si>
  <si>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</si>
  <si>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</si>
  <si>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</si>
  <si>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</si>
  <si>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</si>
  <si>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</si>
  <si>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</si>
  <si>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</si>
  <si>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</si>
  <si>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</si>
  <si>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</si>
  <si>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</si>
  <si>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</si>
  <si>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</si>
  <si>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</si>
  <si>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</si>
  <si>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</si>
  <si>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</si>
  <si>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</si>
  <si>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</si>
  <si>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</si>
  <si>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</si>
  <si>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</si>
  <si>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</si>
  <si>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</si>
  <si>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</si>
  <si>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</si>
  <si>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</si>
  <si>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</si>
  <si>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</si>
  <si>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</si>
  <si>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</si>
  <si>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</si>
  <si>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</si>
  <si>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</si>
  <si>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</si>
  <si>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</si>
  <si>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</si>
  <si>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</si>
  <si>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</si>
  <si>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</si>
  <si>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</si>
  <si>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</si>
  <si>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</si>
  <si>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</si>
  <si>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</si>
  <si>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</si>
  <si>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</si>
  <si>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</si>
  <si>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</si>
  <si>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</si>
  <si>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</si>
  <si>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</si>
  <si>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</si>
  <si>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</si>
  <si>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</si>
  <si>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</si>
  <si>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</si>
  <si>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</si>
  <si>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</si>
  <si>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</si>
  <si>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</si>
  <si>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</si>
  <si>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</si>
  <si>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</si>
  <si>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</si>
  <si>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</si>
  <si>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</si>
  <si>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</si>
  <si>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</si>
  <si>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</si>
  <si>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</si>
  <si>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</si>
  <si>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</si>
  <si>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</si>
  <si>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</si>
  <si>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</si>
  <si>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</si>
  <si>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</si>
  <si>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</si>
  <si>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</si>
  <si>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</si>
  <si>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</si>
  <si>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</si>
  <si>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</si>
  <si>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</si>
  <si>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</si>
  <si>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</si>
  <si>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</si>
  <si>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</si>
  <si>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</si>
  <si>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</si>
  <si>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</si>
  <si>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</si>
  <si>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</si>
  <si>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</si>
  <si>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</si>
  <si>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</si>
  <si>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</si>
  <si>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</si>
  <si>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</si>
  <si>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</si>
  <si>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</si>
  <si>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</si>
  <si>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</si>
  <si>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</si>
  <si>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</si>
  <si>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</si>
  <si>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</si>
  <si>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</si>
  <si>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</si>
  <si>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</si>
  <si>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</si>
  <si>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</si>
  <si>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</si>
  <si>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</si>
  <si>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</si>
  <si>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</si>
  <si>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</si>
  <si>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</si>
  <si>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</si>
  <si>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</si>
  <si>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</si>
  <si>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</si>
  <si>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</si>
  <si>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</si>
  <si>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</si>
  <si>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</si>
  <si>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</si>
  <si>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</si>
  <si>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</si>
  <si>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</si>
  <si>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</si>
  <si>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</si>
  <si>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</si>
  <si>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</si>
  <si>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</si>
  <si>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</si>
  <si>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</si>
  <si>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</si>
  <si>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</si>
  <si>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</si>
  <si>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</si>
  <si>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</si>
  <si>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</si>
  <si>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</si>
  <si>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</si>
  <si>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</si>
  <si>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</si>
  <si>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</si>
  <si>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</si>
  <si>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</si>
  <si>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</si>
  <si>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</si>
  <si>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</si>
  <si>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</si>
  <si>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</si>
  <si>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</si>
  <si>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</si>
  <si>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</si>
  <si>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</si>
  <si>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</si>
  <si>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</si>
  <si>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</si>
  <si>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</si>
  <si>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</si>
  <si>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</si>
  <si>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</si>
  <si>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</si>
  <si>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</si>
  <si>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</si>
  <si>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</si>
  <si>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</si>
  <si>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</si>
  <si>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</si>
  <si>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</si>
  <si>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</si>
  <si>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</si>
  <si>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</si>
  <si>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</si>
  <si>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</si>
  <si>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</si>
  <si>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</si>
  <si>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</si>
  <si>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</si>
  <si>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</si>
  <si>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</si>
  <si>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</si>
  <si>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</si>
  <si>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</si>
  <si>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</si>
  <si>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</si>
  <si>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</si>
  <si>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</si>
  <si>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</si>
  <si>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</si>
  <si>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</si>
  <si>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</si>
  <si>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</si>
  <si>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</si>
  <si>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</si>
  <si>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</si>
  <si>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</si>
  <si>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</si>
  <si>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</si>
  <si>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-</t>
  </si>
  <si>
    <t>25,11</t>
  </si>
  <si>
    <t>25,97</t>
  </si>
  <si>
    <t>24,94</t>
  </si>
  <si>
    <t>26,26</t>
  </si>
  <si>
    <t>25,22</t>
  </si>
  <si>
    <t>26,55</t>
  </si>
  <si>
    <t>25,5</t>
  </si>
  <si>
    <t>26,84</t>
  </si>
  <si>
    <t>25,69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</si>
</sst>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sz val="10"/>
      <name val="Helv"/>
    </font>
    <font>
      <sz val="6.5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/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2"/>
    </xf>
    <xf numFmtId="0" fontId="7" fillId="0" borderId="1" xfId="0" applyFont="1" applyFill="1" applyBorder="1" applyAlignment="1">
      <alignment horizontal="left" vertical="center" wrapText="1" indent="1"/>
    </xf>
    <xf numFmtId="0" fontId="1" fillId="0" borderId="0" xfId="0" applyFont="1" applyFill="1"/>
    <xf numFmtId="49" fontId="7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inden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1" fontId="2" fillId="0" borderId="0" xfId="0" applyNumberFormat="1" applyFont="1" applyFill="1"/>
    <xf numFmtId="0" fontId="8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8" fillId="0" borderId="7" xfId="0" applyFont="1" applyFill="1" applyBorder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tabSelected="1" topLeftCell="A6" zoomScale="175" zoomScaleNormal="175" zoomScaleSheetLayoutView="150" workbookViewId="0">
      <pane ySplit="4" topLeftCell="A10" activePane="bottomLeft" state="frozen"/>
      <selection activeCell="A6" sqref="A6"/>
      <selection pane="bottomLeft" activeCell="H124" sqref="H124"/>
    </sheetView>
  </sheetViews>
  <sheetFormatPr defaultRowHeight="12.75" x14ac:dyDescent="0.2"/>
  <cols>
    <col min="1" max="1" width="5.42578125" style="28" bestFit="1" customWidth="1"/>
    <col min="2" max="2" width="41" style="21" customWidth="1"/>
    <col min="3" max="3" width="19.7109375" style="21" customWidth="1"/>
    <col min="4" max="4" width="7.7109375" style="21" bestFit="1" customWidth="1"/>
    <col min="5" max="5" width="7.140625" style="21" customWidth="1"/>
    <col min="6" max="6" width="6.7109375" style="21" customWidth="1"/>
    <col min="7" max="7" width="9.42578125" style="21" customWidth="1"/>
    <col min="8" max="8" width="8.5703125" style="21" bestFit="1" customWidth="1"/>
    <col min="9" max="9" width="9.28515625" style="21" customWidth="1"/>
    <col min="10" max="10" width="8.5703125" style="21" bestFit="1" customWidth="1"/>
    <col min="11" max="11" width="9.140625" style="21" customWidth="1"/>
    <col min="12" max="12" width="8.140625" style="21" bestFit="1" customWidth="1"/>
    <col min="13" max="16384" width="9.140625" style="21"/>
  </cols>
  <sheetData>
    <row r="1" spans="1:12" s="2" customFormat="1" ht="6" customHeight="1" x14ac:dyDescent="0.15">
      <c r="A1" s="23"/>
    </row>
    <row r="2" spans="1:12" s="3" customFormat="1" ht="24.95" customHeight="1" x14ac:dyDescent="0.15">
      <c r="A2" s="56" t="s">
        <v>287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5" customFormat="1" ht="6" customHeight="1" x14ac:dyDescent="0.2">
      <c r="A3" s="2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6" customFormat="1" ht="8.25" customHeight="1" x14ac:dyDescent="0.2">
      <c r="A4" s="58" t="s">
        <v>288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2" customFormat="1" ht="6" customHeight="1" x14ac:dyDescent="0.15">
      <c r="A5" s="23"/>
    </row>
    <row r="6" spans="1:12" s="1" customFormat="1" ht="21" customHeight="1" x14ac:dyDescent="0.2">
      <c r="A6" s="25"/>
      <c r="B6" s="8"/>
      <c r="C6" s="8"/>
      <c r="D6" s="9" t="s">
        <v>2</v>
      </c>
      <c r="E6" s="9" t="s">
        <v>2</v>
      </c>
      <c r="F6" s="10" t="s">
        <v>3</v>
      </c>
      <c r="G6" s="59" t="s">
        <v>7</v>
      </c>
      <c r="H6" s="59"/>
      <c r="I6" s="59"/>
      <c r="J6" s="59"/>
      <c r="K6" s="59"/>
      <c r="L6" s="59"/>
    </row>
    <row r="7" spans="1:12" s="1" customFormat="1" ht="10.5" x14ac:dyDescent="0.2">
      <c r="A7" s="26"/>
      <c r="B7" s="11" t="s">
        <v>0</v>
      </c>
      <c r="C7" s="11" t="s">
        <v>1</v>
      </c>
      <c r="D7" s="60">
        <v>2021</v>
      </c>
      <c r="E7" s="60">
        <v>2022</v>
      </c>
      <c r="F7" s="60">
        <v>2023</v>
      </c>
      <c r="G7" s="59">
        <v>2024</v>
      </c>
      <c r="H7" s="59"/>
      <c r="I7" s="59">
        <v>2025</v>
      </c>
      <c r="J7" s="59"/>
      <c r="K7" s="59">
        <v>2026</v>
      </c>
      <c r="L7" s="59"/>
    </row>
    <row r="8" spans="1:12" s="1" customFormat="1" ht="12" customHeight="1" x14ac:dyDescent="0.2">
      <c r="A8" s="26"/>
      <c r="B8" s="11"/>
      <c r="C8" s="11"/>
      <c r="D8" s="61"/>
      <c r="E8" s="61"/>
      <c r="F8" s="61"/>
      <c r="G8" s="9" t="s">
        <v>4</v>
      </c>
      <c r="H8" s="31" t="s">
        <v>308</v>
      </c>
      <c r="I8" s="9" t="s">
        <v>4</v>
      </c>
      <c r="J8" s="31" t="s">
        <v>308</v>
      </c>
      <c r="K8" s="9" t="s">
        <v>4</v>
      </c>
      <c r="L8" s="31" t="s">
        <v>308</v>
      </c>
    </row>
    <row r="9" spans="1:12" s="1" customFormat="1" ht="12" customHeight="1" x14ac:dyDescent="0.2">
      <c r="A9" s="27"/>
      <c r="B9" s="12"/>
      <c r="C9" s="12"/>
      <c r="D9" s="62"/>
      <c r="E9" s="62"/>
      <c r="F9" s="62"/>
      <c r="G9" s="9" t="s">
        <v>5</v>
      </c>
      <c r="H9" s="31" t="s">
        <v>6</v>
      </c>
      <c r="I9" s="9" t="s">
        <v>5</v>
      </c>
      <c r="J9" s="31" t="s">
        <v>6</v>
      </c>
      <c r="K9" s="9" t="s">
        <v>5</v>
      </c>
      <c r="L9" s="31" t="s">
        <v>6</v>
      </c>
    </row>
    <row r="10" spans="1:12" s="1" customFormat="1" ht="10.5" x14ac:dyDescent="0.2">
      <c r="A10" s="32"/>
      <c r="B10" s="38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" customFormat="1" ht="10.5" x14ac:dyDescent="0.2">
      <c r="A11" s="22" t="s">
        <v>9</v>
      </c>
      <c r="B11" s="13" t="s">
        <v>10</v>
      </c>
      <c r="C11" s="9" t="s">
        <v>51</v>
      </c>
      <c r="D11" s="34">
        <v>1512.74</v>
      </c>
      <c r="E11" s="34">
        <v>1524.798</v>
      </c>
      <c r="F11" s="34">
        <v>1543.9110000000001</v>
      </c>
      <c r="G11" s="34">
        <v>1564.626</v>
      </c>
      <c r="H11" s="34">
        <v>1566.08</v>
      </c>
      <c r="I11" s="34">
        <v>1584.837</v>
      </c>
      <c r="J11" s="34">
        <v>1589.4179999999999</v>
      </c>
      <c r="K11" s="34">
        <v>1605.3810000000001</v>
      </c>
      <c r="L11" s="34">
        <v>1613.5250000000001</v>
      </c>
    </row>
    <row r="12" spans="1:12" s="1" customFormat="1" ht="10.5" x14ac:dyDescent="0.2">
      <c r="A12" s="22" t="s">
        <v>11</v>
      </c>
      <c r="B12" s="13" t="s">
        <v>12</v>
      </c>
      <c r="C12" s="9" t="s">
        <v>51</v>
      </c>
      <c r="D12" s="34">
        <v>1516.3869999999999</v>
      </c>
      <c r="E12" s="34">
        <v>1533.2090000000001</v>
      </c>
      <c r="F12" s="34">
        <v>1554.6130000000001</v>
      </c>
      <c r="G12" s="34">
        <v>1574.6389999999999</v>
      </c>
      <c r="H12" s="34">
        <v>1577.5519999999999</v>
      </c>
      <c r="I12" s="34">
        <v>1595.0360000000001</v>
      </c>
      <c r="J12" s="34">
        <v>1601.2840000000001</v>
      </c>
      <c r="K12" s="34">
        <v>1615.7260000000001</v>
      </c>
      <c r="L12" s="34">
        <v>1625.7660000000001</v>
      </c>
    </row>
    <row r="13" spans="1:12" s="15" customFormat="1" ht="21" x14ac:dyDescent="0.2">
      <c r="A13" s="22" t="s">
        <v>13</v>
      </c>
      <c r="B13" s="14" t="s">
        <v>43</v>
      </c>
      <c r="C13" s="9" t="s">
        <v>51</v>
      </c>
      <c r="D13" s="34">
        <v>871.5</v>
      </c>
      <c r="E13" s="34">
        <v>879.1</v>
      </c>
      <c r="F13" s="9">
        <v>868.1</v>
      </c>
      <c r="G13" s="9">
        <v>875.1</v>
      </c>
      <c r="H13" s="9">
        <v>876.7</v>
      </c>
      <c r="I13" s="9">
        <v>880.2</v>
      </c>
      <c r="J13" s="9">
        <v>884.3</v>
      </c>
      <c r="K13" s="9">
        <v>889.2</v>
      </c>
      <c r="L13" s="9">
        <v>895.7</v>
      </c>
    </row>
    <row r="14" spans="1:12" s="1" customFormat="1" ht="21" x14ac:dyDescent="0.2">
      <c r="A14" s="22" t="s">
        <v>14</v>
      </c>
      <c r="B14" s="14" t="s">
        <v>54</v>
      </c>
      <c r="C14" s="9" t="s">
        <v>51</v>
      </c>
      <c r="D14" s="34">
        <v>149.1</v>
      </c>
      <c r="E14" s="34">
        <v>158.1</v>
      </c>
      <c r="F14" s="34">
        <v>163.19999999999999</v>
      </c>
      <c r="G14" s="34">
        <v>170.4</v>
      </c>
      <c r="H14" s="34">
        <v>170.8</v>
      </c>
      <c r="I14" s="34">
        <v>181.2</v>
      </c>
      <c r="J14" s="34">
        <v>182.3</v>
      </c>
      <c r="K14" s="34">
        <v>190.6</v>
      </c>
      <c r="L14" s="34">
        <v>191.2</v>
      </c>
    </row>
    <row r="15" spans="1:12" s="1" customFormat="1" ht="10.5" x14ac:dyDescent="0.2">
      <c r="A15" s="22" t="s">
        <v>15</v>
      </c>
      <c r="B15" s="13" t="s">
        <v>60</v>
      </c>
      <c r="C15" s="9" t="s">
        <v>52</v>
      </c>
      <c r="D15" s="39">
        <v>73</v>
      </c>
      <c r="E15" s="39">
        <v>74.66</v>
      </c>
      <c r="F15" s="9">
        <v>73.48</v>
      </c>
      <c r="G15" s="9">
        <v>73.48</v>
      </c>
      <c r="H15" s="9">
        <v>74</v>
      </c>
      <c r="I15" s="9">
        <v>74.540000000000006</v>
      </c>
      <c r="J15" s="9">
        <v>74.67</v>
      </c>
      <c r="K15" s="9">
        <v>75</v>
      </c>
      <c r="L15" s="9">
        <v>75.14</v>
      </c>
    </row>
    <row r="16" spans="1:12" s="1" customFormat="1" ht="21" x14ac:dyDescent="0.2">
      <c r="A16" s="22" t="s">
        <v>16</v>
      </c>
      <c r="B16" s="13" t="s">
        <v>17</v>
      </c>
      <c r="C16" s="10" t="s">
        <v>53</v>
      </c>
      <c r="D16" s="40">
        <v>19.399999999999999</v>
      </c>
      <c r="E16" s="40">
        <v>20.82</v>
      </c>
      <c r="F16" s="33">
        <v>19.446716812044215</v>
      </c>
      <c r="G16" s="33">
        <v>19.060785133316205</v>
      </c>
      <c r="H16" s="33">
        <v>19.226317898322726</v>
      </c>
      <c r="I16" s="33">
        <v>18.77164062561619</v>
      </c>
      <c r="J16" s="33">
        <v>18.969207596742958</v>
      </c>
      <c r="K16" s="33">
        <v>18.456677885187379</v>
      </c>
      <c r="L16" s="33">
        <v>18.716784679506048</v>
      </c>
    </row>
    <row r="17" spans="1:19" s="1" customFormat="1" ht="10.5" x14ac:dyDescent="0.2">
      <c r="A17" s="22" t="s">
        <v>18</v>
      </c>
      <c r="B17" s="13" t="s">
        <v>19</v>
      </c>
      <c r="C17" s="9" t="s">
        <v>55</v>
      </c>
      <c r="D17" s="39">
        <v>2.5030000000000001</v>
      </c>
      <c r="E17" s="39">
        <v>2.7440000000000002</v>
      </c>
      <c r="F17" s="41">
        <v>2.42</v>
      </c>
      <c r="G17" s="33">
        <v>2.4</v>
      </c>
      <c r="H17" s="33">
        <v>2.4300000000000002</v>
      </c>
      <c r="I17" s="33">
        <v>2.41</v>
      </c>
      <c r="J17" s="33">
        <v>2.4500000000000002</v>
      </c>
      <c r="K17" s="33">
        <v>2.42</v>
      </c>
      <c r="L17" s="33">
        <v>2.4700000000000002</v>
      </c>
    </row>
    <row r="18" spans="1:19" s="1" customFormat="1" ht="21" x14ac:dyDescent="0.2">
      <c r="A18" s="22" t="s">
        <v>20</v>
      </c>
      <c r="B18" s="13" t="s">
        <v>21</v>
      </c>
      <c r="C18" s="10" t="s">
        <v>56</v>
      </c>
      <c r="D18" s="39">
        <v>5.8</v>
      </c>
      <c r="E18" s="39">
        <v>4.8793348364832587</v>
      </c>
      <c r="F18" s="33">
        <v>4.5987106769755508</v>
      </c>
      <c r="G18" s="33">
        <v>4.5314343491671494</v>
      </c>
      <c r="H18" s="33">
        <v>4.4952931917699095</v>
      </c>
      <c r="I18" s="33">
        <v>4.4294762081285937</v>
      </c>
      <c r="J18" s="33">
        <v>4.2782955773748625</v>
      </c>
      <c r="K18" s="33">
        <v>4.2668998823332283</v>
      </c>
      <c r="L18" s="33">
        <v>4.1833873041942331</v>
      </c>
    </row>
    <row r="19" spans="1:19" s="1" customFormat="1" ht="10.5" x14ac:dyDescent="0.2">
      <c r="A19" s="22" t="s">
        <v>22</v>
      </c>
      <c r="B19" s="13" t="s">
        <v>23</v>
      </c>
      <c r="C19" s="9" t="s">
        <v>57</v>
      </c>
      <c r="D19" s="39">
        <v>13.597181273715245</v>
      </c>
      <c r="E19" s="39">
        <v>15.948342009892459</v>
      </c>
      <c r="F19" s="33">
        <v>14.848006135068667</v>
      </c>
      <c r="G19" s="33">
        <v>14.529350784149054</v>
      </c>
      <c r="H19" s="33">
        <v>14.731024706552816</v>
      </c>
      <c r="I19" s="33">
        <v>14.342164417487597</v>
      </c>
      <c r="J19" s="33">
        <v>14.690912019368096</v>
      </c>
      <c r="K19" s="33">
        <v>14.189778002854151</v>
      </c>
      <c r="L19" s="33">
        <v>14.533397375311818</v>
      </c>
    </row>
    <row r="20" spans="1:19" s="1" customFormat="1" ht="10.5" x14ac:dyDescent="0.2">
      <c r="A20" s="22" t="s">
        <v>24</v>
      </c>
      <c r="B20" s="13" t="s">
        <v>25</v>
      </c>
      <c r="C20" s="9" t="s">
        <v>51</v>
      </c>
      <c r="D20" s="34">
        <v>-2.1739999999999999</v>
      </c>
      <c r="E20" s="34">
        <v>-5.7119999999999997</v>
      </c>
      <c r="F20" s="9">
        <v>-1.52</v>
      </c>
      <c r="G20" s="9">
        <v>-2.7069999999999999</v>
      </c>
      <c r="H20" s="9">
        <v>-0.13100000000000001</v>
      </c>
      <c r="I20" s="9">
        <v>-2.3330000000000002</v>
      </c>
      <c r="J20" s="9">
        <v>0.38200000000000001</v>
      </c>
      <c r="K20" s="9">
        <v>-2.09</v>
      </c>
      <c r="L20" s="9">
        <v>1.032</v>
      </c>
    </row>
    <row r="21" spans="1:19" s="1" customFormat="1" ht="10.5" x14ac:dyDescent="0.2">
      <c r="A21" s="32"/>
      <c r="B21" s="38" t="s">
        <v>26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9" s="1" customFormat="1" ht="10.5" x14ac:dyDescent="0.2">
      <c r="A22" s="22" t="s">
        <v>27</v>
      </c>
      <c r="B22" s="13" t="s">
        <v>26</v>
      </c>
      <c r="C22" s="9" t="s">
        <v>291</v>
      </c>
      <c r="D22" s="33">
        <v>268068.5</v>
      </c>
      <c r="E22" s="33">
        <v>285272.90000000002</v>
      </c>
      <c r="F22" s="33">
        <v>297015.25</v>
      </c>
      <c r="G22" s="33">
        <v>309770.40000000002</v>
      </c>
      <c r="H22" s="33">
        <v>318710.23</v>
      </c>
      <c r="I22" s="33">
        <v>328450.8</v>
      </c>
      <c r="J22" s="33">
        <v>339001.74</v>
      </c>
      <c r="K22" s="33">
        <v>348941.12</v>
      </c>
      <c r="L22" s="33">
        <v>361123.12</v>
      </c>
    </row>
    <row r="23" spans="1:19" s="1" customFormat="1" ht="10.5" x14ac:dyDescent="0.2">
      <c r="A23" s="22" t="s">
        <v>28</v>
      </c>
      <c r="B23" s="13" t="s">
        <v>29</v>
      </c>
      <c r="C23" s="9" t="s">
        <v>58</v>
      </c>
      <c r="D23" s="34">
        <v>102.14005924432443</v>
      </c>
      <c r="E23" s="34">
        <v>91.898024041189714</v>
      </c>
      <c r="F23" s="34">
        <v>100.59534433121664</v>
      </c>
      <c r="G23" s="34">
        <v>100.47634180516597</v>
      </c>
      <c r="H23" s="34">
        <v>102.88047173214002</v>
      </c>
      <c r="I23" s="34">
        <v>102.34594775273935</v>
      </c>
      <c r="J23" s="34">
        <v>102.67061611318745</v>
      </c>
      <c r="K23" s="34">
        <v>102.4</v>
      </c>
      <c r="L23" s="34">
        <v>102.7</v>
      </c>
      <c r="M23" s="37"/>
      <c r="N23" s="37"/>
      <c r="O23" s="37"/>
      <c r="P23" s="37"/>
      <c r="Q23" s="37"/>
      <c r="R23" s="37"/>
      <c r="S23" s="37"/>
    </row>
    <row r="24" spans="1:19" s="1" customFormat="1" ht="10.5" x14ac:dyDescent="0.2">
      <c r="A24" s="22" t="s">
        <v>30</v>
      </c>
      <c r="B24" s="13" t="s">
        <v>31</v>
      </c>
      <c r="C24" s="9" t="s">
        <v>58</v>
      </c>
      <c r="D24" s="34">
        <v>104.2</v>
      </c>
      <c r="E24" s="34">
        <v>115.8</v>
      </c>
      <c r="F24" s="9">
        <v>103.5</v>
      </c>
      <c r="G24" s="9">
        <v>103.8</v>
      </c>
      <c r="H24" s="9">
        <v>104.3</v>
      </c>
      <c r="I24" s="9">
        <v>103.6</v>
      </c>
      <c r="J24" s="9">
        <v>103.6</v>
      </c>
      <c r="K24" s="9">
        <v>103.7</v>
      </c>
      <c r="L24" s="9">
        <v>103.7</v>
      </c>
    </row>
    <row r="25" spans="1:19" s="1" customFormat="1" ht="10.5" x14ac:dyDescent="0.2">
      <c r="A25" s="32"/>
      <c r="B25" s="38" t="s">
        <v>32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9" s="1" customFormat="1" ht="21" x14ac:dyDescent="0.2">
      <c r="A26" s="22" t="s">
        <v>33</v>
      </c>
      <c r="B26" s="14" t="s">
        <v>34</v>
      </c>
      <c r="C26" s="9" t="s">
        <v>291</v>
      </c>
      <c r="D26" s="34">
        <v>47265.2</v>
      </c>
      <c r="E26" s="34">
        <v>51722</v>
      </c>
      <c r="F26" s="34">
        <v>54430.4833</v>
      </c>
      <c r="G26" s="34">
        <v>56369.822017400009</v>
      </c>
      <c r="H26" s="34">
        <v>58444.313624359107</v>
      </c>
      <c r="I26" s="34">
        <v>61081.223740308196</v>
      </c>
      <c r="J26" s="34">
        <v>64435.506928956645</v>
      </c>
      <c r="K26" s="34">
        <v>68445.193028146794</v>
      </c>
      <c r="L26" s="34">
        <v>73059.993222727935</v>
      </c>
    </row>
    <row r="27" spans="1:19" s="1" customFormat="1" ht="21" x14ac:dyDescent="0.2">
      <c r="A27" s="22" t="s">
        <v>35</v>
      </c>
      <c r="B27" s="13" t="s">
        <v>36</v>
      </c>
      <c r="C27" s="10" t="s">
        <v>59</v>
      </c>
      <c r="D27" s="33">
        <v>103.2</v>
      </c>
      <c r="E27" s="33">
        <v>105.6</v>
      </c>
      <c r="F27" s="33">
        <v>107.27483944293891</v>
      </c>
      <c r="G27" s="33">
        <v>99.00857012759964</v>
      </c>
      <c r="H27" s="33">
        <v>102.55418565470649</v>
      </c>
      <c r="I27" s="33">
        <v>100.78286739772919</v>
      </c>
      <c r="J27" s="33">
        <v>106.21494619589157</v>
      </c>
      <c r="K27" s="33">
        <v>108.16218895367204</v>
      </c>
      <c r="L27" s="33">
        <v>109.33913193968507</v>
      </c>
    </row>
    <row r="28" spans="1:19" s="1" customFormat="1" ht="10.5" customHeight="1" x14ac:dyDescent="0.2">
      <c r="A28" s="22"/>
      <c r="B28" s="16" t="s">
        <v>37</v>
      </c>
      <c r="C28" s="9"/>
      <c r="D28" s="33"/>
      <c r="E28" s="33"/>
      <c r="F28" s="33"/>
      <c r="G28" s="33"/>
      <c r="H28" s="33"/>
      <c r="I28" s="33"/>
      <c r="J28" s="33"/>
      <c r="K28" s="33"/>
      <c r="L28" s="33"/>
    </row>
    <row r="29" spans="1:19" s="1" customFormat="1" ht="21" x14ac:dyDescent="0.2">
      <c r="A29" s="22" t="s">
        <v>38</v>
      </c>
      <c r="B29" s="17" t="s">
        <v>110</v>
      </c>
      <c r="C29" s="10" t="s">
        <v>59</v>
      </c>
      <c r="D29" s="33">
        <v>92.6</v>
      </c>
      <c r="E29" s="33">
        <v>116.8</v>
      </c>
      <c r="F29" s="33">
        <v>112.92746963103004</v>
      </c>
      <c r="G29" s="33">
        <v>99.614271938283494</v>
      </c>
      <c r="H29" s="33">
        <v>101.05667627281461</v>
      </c>
      <c r="I29" s="33">
        <v>106.73801169590645</v>
      </c>
      <c r="J29" s="33">
        <v>107.22271226104669</v>
      </c>
      <c r="K29" s="33">
        <v>108.46532176689213</v>
      </c>
      <c r="L29" s="33">
        <v>108.66634335596511</v>
      </c>
    </row>
    <row r="30" spans="1:19" s="1" customFormat="1" ht="21" x14ac:dyDescent="0.2">
      <c r="A30" s="22" t="s">
        <v>39</v>
      </c>
      <c r="B30" s="13" t="s">
        <v>40</v>
      </c>
      <c r="C30" s="10" t="s">
        <v>59</v>
      </c>
      <c r="D30" s="9"/>
      <c r="E30" s="9"/>
      <c r="F30" s="9"/>
      <c r="G30" s="9"/>
      <c r="H30" s="9"/>
      <c r="I30" s="9"/>
      <c r="J30" s="9"/>
      <c r="K30" s="9"/>
      <c r="L30" s="9"/>
    </row>
    <row r="31" spans="1:19" s="1" customFormat="1" ht="21" x14ac:dyDescent="0.2">
      <c r="A31" s="22" t="s">
        <v>41</v>
      </c>
      <c r="B31" s="13" t="s">
        <v>42</v>
      </c>
      <c r="C31" s="10" t="s">
        <v>59</v>
      </c>
      <c r="D31" s="9"/>
      <c r="E31" s="9"/>
      <c r="F31" s="9"/>
      <c r="G31" s="9"/>
      <c r="H31" s="9"/>
      <c r="I31" s="9"/>
      <c r="J31" s="9"/>
      <c r="K31" s="9"/>
      <c r="L31" s="9"/>
    </row>
    <row r="32" spans="1:19" s="1" customFormat="1" ht="21" x14ac:dyDescent="0.2">
      <c r="A32" s="22" t="s">
        <v>44</v>
      </c>
      <c r="B32" s="13" t="s">
        <v>47</v>
      </c>
      <c r="C32" s="10" t="s">
        <v>59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ht="21" x14ac:dyDescent="0.2">
      <c r="A33" s="22" t="s">
        <v>45</v>
      </c>
      <c r="B33" s="13" t="s">
        <v>48</v>
      </c>
      <c r="C33" s="10" t="s">
        <v>59</v>
      </c>
      <c r="D33" s="9">
        <v>100.2</v>
      </c>
      <c r="E33" s="34">
        <v>158.4</v>
      </c>
      <c r="F33" s="34">
        <v>101.2</v>
      </c>
      <c r="G33" s="34">
        <v>100.09689922480618</v>
      </c>
      <c r="H33" s="34">
        <v>105.50640776699026</v>
      </c>
      <c r="I33" s="34">
        <v>106.42682215743439</v>
      </c>
      <c r="J33" s="34">
        <v>107.44173151750971</v>
      </c>
      <c r="K33" s="34">
        <v>108.37062256809335</v>
      </c>
      <c r="L33" s="34">
        <v>109.08958130477114</v>
      </c>
    </row>
    <row r="34" spans="1:12" s="1" customFormat="1" ht="21" x14ac:dyDescent="0.2">
      <c r="A34" s="22" t="s">
        <v>46</v>
      </c>
      <c r="B34" s="14" t="s">
        <v>49</v>
      </c>
      <c r="C34" s="10" t="s">
        <v>59</v>
      </c>
      <c r="D34" s="9">
        <v>91.3</v>
      </c>
      <c r="E34" s="34">
        <v>92.1</v>
      </c>
      <c r="F34" s="34">
        <v>101.1</v>
      </c>
      <c r="G34" s="34">
        <v>101.8</v>
      </c>
      <c r="H34" s="34">
        <v>104</v>
      </c>
      <c r="I34" s="34">
        <v>101.7</v>
      </c>
      <c r="J34" s="34">
        <v>103.00000000000001</v>
      </c>
      <c r="K34" s="34">
        <v>101.70000000000002</v>
      </c>
      <c r="L34" s="34">
        <v>103</v>
      </c>
    </row>
    <row r="35" spans="1:12" s="1" customFormat="1" ht="21" x14ac:dyDescent="0.2">
      <c r="A35" s="22" t="s">
        <v>50</v>
      </c>
      <c r="B35" s="17" t="s">
        <v>111</v>
      </c>
      <c r="C35" s="10" t="s">
        <v>59</v>
      </c>
      <c r="D35" s="34">
        <v>102</v>
      </c>
      <c r="E35" s="34">
        <v>99.4</v>
      </c>
      <c r="F35" s="34">
        <v>99.5</v>
      </c>
      <c r="G35" s="34">
        <v>100.3309112409343</v>
      </c>
      <c r="H35" s="34">
        <v>102.1</v>
      </c>
      <c r="I35" s="34">
        <v>102.2</v>
      </c>
      <c r="J35" s="34">
        <v>103.5</v>
      </c>
      <c r="K35" s="34">
        <v>103.7</v>
      </c>
      <c r="L35" s="34">
        <v>104.5</v>
      </c>
    </row>
    <row r="36" spans="1:12" s="1" customFormat="1" ht="21" x14ac:dyDescent="0.2">
      <c r="A36" s="22" t="s">
        <v>61</v>
      </c>
      <c r="B36" s="13" t="s">
        <v>62</v>
      </c>
      <c r="C36" s="10" t="s">
        <v>59</v>
      </c>
      <c r="D36" s="9">
        <v>96.4</v>
      </c>
      <c r="E36" s="34">
        <v>94.7</v>
      </c>
      <c r="F36" s="34">
        <v>98.58</v>
      </c>
      <c r="G36" s="34">
        <v>102.3</v>
      </c>
      <c r="H36" s="34">
        <v>102.5</v>
      </c>
      <c r="I36" s="34">
        <v>105.2</v>
      </c>
      <c r="J36" s="34">
        <v>105.49</v>
      </c>
      <c r="K36" s="34">
        <v>108.25</v>
      </c>
      <c r="L36" s="34">
        <v>108.55</v>
      </c>
    </row>
    <row r="37" spans="1:12" s="1" customFormat="1" ht="21" x14ac:dyDescent="0.2">
      <c r="A37" s="22" t="s">
        <v>63</v>
      </c>
      <c r="B37" s="13" t="s">
        <v>64</v>
      </c>
      <c r="C37" s="10" t="s">
        <v>59</v>
      </c>
      <c r="D37" s="9">
        <v>130.5</v>
      </c>
      <c r="E37" s="34">
        <v>108.9</v>
      </c>
      <c r="F37" s="34">
        <v>113.6</v>
      </c>
      <c r="G37" s="34">
        <v>117.67</v>
      </c>
      <c r="H37" s="34">
        <v>117.89</v>
      </c>
      <c r="I37" s="34">
        <v>120.96</v>
      </c>
      <c r="J37" s="34">
        <v>121.31</v>
      </c>
      <c r="K37" s="34">
        <v>124.47</v>
      </c>
      <c r="L37" s="34">
        <v>124.8</v>
      </c>
    </row>
    <row r="38" spans="1:12" s="1" customFormat="1" ht="21" x14ac:dyDescent="0.2">
      <c r="A38" s="22" t="s">
        <v>65</v>
      </c>
      <c r="B38" s="13" t="s">
        <v>66</v>
      </c>
      <c r="C38" s="10" t="s">
        <v>59</v>
      </c>
      <c r="D38" s="9"/>
      <c r="E38" s="34"/>
      <c r="F38" s="34"/>
      <c r="G38" s="34"/>
      <c r="H38" s="34"/>
      <c r="I38" s="34"/>
      <c r="J38" s="34"/>
      <c r="K38" s="34"/>
      <c r="L38" s="34"/>
    </row>
    <row r="39" spans="1:12" s="1" customFormat="1" ht="21" x14ac:dyDescent="0.2">
      <c r="A39" s="22" t="s">
        <v>67</v>
      </c>
      <c r="B39" s="13" t="s">
        <v>68</v>
      </c>
      <c r="C39" s="10" t="s">
        <v>59</v>
      </c>
      <c r="D39" s="9">
        <v>106.7</v>
      </c>
      <c r="E39" s="34">
        <v>66.099999999999994</v>
      </c>
      <c r="F39" s="34">
        <v>101.42585551330798</v>
      </c>
      <c r="G39" s="34">
        <v>99.8</v>
      </c>
      <c r="H39" s="34">
        <v>100.29</v>
      </c>
      <c r="I39" s="34">
        <v>101.92</v>
      </c>
      <c r="J39" s="34">
        <v>103.01</v>
      </c>
      <c r="K39" s="34">
        <v>101.82</v>
      </c>
      <c r="L39" s="34">
        <v>102.9</v>
      </c>
    </row>
    <row r="40" spans="1:12" s="1" customFormat="1" ht="21" x14ac:dyDescent="0.2">
      <c r="A40" s="22" t="s">
        <v>69</v>
      </c>
      <c r="B40" s="13" t="s">
        <v>70</v>
      </c>
      <c r="C40" s="10" t="s">
        <v>59</v>
      </c>
      <c r="D40" s="9">
        <v>118.2</v>
      </c>
      <c r="E40" s="34">
        <v>94.3</v>
      </c>
      <c r="F40" s="34">
        <v>131.08365019011401</v>
      </c>
      <c r="G40" s="34">
        <v>99.518304431599219</v>
      </c>
      <c r="H40" s="34">
        <v>101.25</v>
      </c>
      <c r="I40" s="34">
        <v>101.44</v>
      </c>
      <c r="J40" s="34">
        <v>102.04</v>
      </c>
      <c r="K40" s="34">
        <v>100.67</v>
      </c>
      <c r="L40" s="34">
        <v>101.74</v>
      </c>
    </row>
    <row r="41" spans="1:12" s="1" customFormat="1" ht="21" x14ac:dyDescent="0.2">
      <c r="A41" s="22" t="s">
        <v>71</v>
      </c>
      <c r="B41" s="13" t="s">
        <v>72</v>
      </c>
      <c r="C41" s="10" t="s">
        <v>59</v>
      </c>
      <c r="D41" s="9"/>
      <c r="E41" s="34"/>
      <c r="F41" s="34"/>
      <c r="G41" s="34"/>
      <c r="H41" s="34"/>
      <c r="I41" s="34"/>
      <c r="J41" s="34"/>
      <c r="K41" s="34"/>
      <c r="L41" s="34"/>
    </row>
    <row r="42" spans="1:12" s="1" customFormat="1" ht="31.5" x14ac:dyDescent="0.2">
      <c r="A42" s="22" t="s">
        <v>73</v>
      </c>
      <c r="B42" s="14" t="s">
        <v>74</v>
      </c>
      <c r="C42" s="10" t="s">
        <v>59</v>
      </c>
      <c r="D42" s="9">
        <v>73.900000000000006</v>
      </c>
      <c r="E42" s="34">
        <v>99.8</v>
      </c>
      <c r="F42" s="34">
        <v>105.41</v>
      </c>
      <c r="G42" s="34">
        <v>104.4</v>
      </c>
      <c r="H42" s="34">
        <v>100.47</v>
      </c>
      <c r="I42" s="34">
        <v>102.73</v>
      </c>
      <c r="J42" s="34">
        <v>102.61</v>
      </c>
      <c r="K42" s="34">
        <v>102.91</v>
      </c>
      <c r="L42" s="34">
        <v>101.64</v>
      </c>
    </row>
    <row r="43" spans="1:12" s="1" customFormat="1" ht="21" x14ac:dyDescent="0.2">
      <c r="A43" s="22" t="s">
        <v>75</v>
      </c>
      <c r="B43" s="13" t="s">
        <v>76</v>
      </c>
      <c r="C43" s="10" t="s">
        <v>59</v>
      </c>
      <c r="D43" s="9">
        <v>230</v>
      </c>
      <c r="E43" s="33">
        <v>147.69999999999999</v>
      </c>
      <c r="F43" s="33">
        <v>105.57</v>
      </c>
      <c r="G43" s="33">
        <v>101.36</v>
      </c>
      <c r="H43" s="33">
        <v>97.67</v>
      </c>
      <c r="I43" s="33">
        <v>98.77</v>
      </c>
      <c r="J43" s="33">
        <v>98.48</v>
      </c>
      <c r="K43" s="33">
        <v>98.63</v>
      </c>
      <c r="L43" s="33">
        <v>98.44</v>
      </c>
    </row>
    <row r="44" spans="1:12" s="1" customFormat="1" ht="21" x14ac:dyDescent="0.2">
      <c r="A44" s="22" t="s">
        <v>77</v>
      </c>
      <c r="B44" s="14" t="s">
        <v>78</v>
      </c>
      <c r="C44" s="10" t="s">
        <v>59</v>
      </c>
      <c r="D44" s="9"/>
      <c r="E44" s="34"/>
      <c r="F44" s="9"/>
      <c r="G44" s="9"/>
      <c r="H44" s="9"/>
      <c r="I44" s="9"/>
      <c r="J44" s="9"/>
      <c r="K44" s="9"/>
      <c r="L44" s="9"/>
    </row>
    <row r="45" spans="1:12" s="1" customFormat="1" ht="21" x14ac:dyDescent="0.2">
      <c r="A45" s="22" t="s">
        <v>79</v>
      </c>
      <c r="B45" s="13" t="s">
        <v>80</v>
      </c>
      <c r="C45" s="10" t="s">
        <v>59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21" x14ac:dyDescent="0.2">
      <c r="A46" s="22" t="s">
        <v>81</v>
      </c>
      <c r="B46" s="14" t="s">
        <v>82</v>
      </c>
      <c r="C46" s="10" t="s">
        <v>59</v>
      </c>
      <c r="D46" s="9">
        <v>76.37</v>
      </c>
      <c r="E46" s="34">
        <v>89.88</v>
      </c>
      <c r="F46" s="34">
        <v>142.76</v>
      </c>
      <c r="G46" s="34">
        <v>138.41999999999999</v>
      </c>
      <c r="H46" s="34">
        <v>141.84</v>
      </c>
      <c r="I46" s="34">
        <v>140.53</v>
      </c>
      <c r="J46" s="34">
        <v>142.76</v>
      </c>
      <c r="K46" s="34">
        <v>141.32</v>
      </c>
      <c r="L46" s="34">
        <v>143.29</v>
      </c>
    </row>
    <row r="47" spans="1:12" s="1" customFormat="1" ht="21" x14ac:dyDescent="0.2">
      <c r="A47" s="22" t="s">
        <v>83</v>
      </c>
      <c r="B47" s="14" t="s">
        <v>84</v>
      </c>
      <c r="C47" s="10" t="s">
        <v>59</v>
      </c>
      <c r="D47" s="9"/>
      <c r="E47" s="34"/>
      <c r="F47" s="34"/>
      <c r="G47" s="34"/>
      <c r="H47" s="34"/>
      <c r="I47" s="34"/>
      <c r="J47" s="34"/>
      <c r="K47" s="34"/>
      <c r="L47" s="34"/>
    </row>
    <row r="48" spans="1:12" s="1" customFormat="1" ht="21" x14ac:dyDescent="0.2">
      <c r="A48" s="22" t="s">
        <v>85</v>
      </c>
      <c r="B48" s="13" t="s">
        <v>86</v>
      </c>
      <c r="C48" s="10" t="s">
        <v>59</v>
      </c>
      <c r="D48" s="9">
        <v>90.2</v>
      </c>
      <c r="E48" s="34">
        <v>100.1</v>
      </c>
      <c r="F48" s="34">
        <v>100.48</v>
      </c>
      <c r="G48" s="34">
        <v>100.68</v>
      </c>
      <c r="H48" s="34">
        <v>99.72</v>
      </c>
      <c r="I48" s="34">
        <v>100.87</v>
      </c>
      <c r="J48" s="34">
        <v>102.31</v>
      </c>
      <c r="K48" s="34">
        <v>101.55</v>
      </c>
      <c r="L48" s="34">
        <v>102.69</v>
      </c>
    </row>
    <row r="49" spans="1:12" s="1" customFormat="1" ht="21" x14ac:dyDescent="0.2">
      <c r="A49" s="22" t="s">
        <v>87</v>
      </c>
      <c r="B49" s="14" t="s">
        <v>88</v>
      </c>
      <c r="C49" s="10" t="s">
        <v>59</v>
      </c>
      <c r="D49" s="9">
        <v>110.4</v>
      </c>
      <c r="E49" s="34">
        <v>107</v>
      </c>
      <c r="F49" s="34">
        <v>92.18</v>
      </c>
      <c r="G49" s="34">
        <v>99.71</v>
      </c>
      <c r="H49" s="34">
        <v>101.06</v>
      </c>
      <c r="I49" s="34">
        <v>99.06</v>
      </c>
      <c r="J49" s="34">
        <v>101.44</v>
      </c>
      <c r="K49" s="34">
        <v>99.15</v>
      </c>
      <c r="L49" s="34">
        <v>102.12</v>
      </c>
    </row>
    <row r="50" spans="1:12" s="1" customFormat="1" ht="21" x14ac:dyDescent="0.2">
      <c r="A50" s="22" t="s">
        <v>89</v>
      </c>
      <c r="B50" s="13" t="s">
        <v>90</v>
      </c>
      <c r="C50" s="10" t="s">
        <v>59</v>
      </c>
      <c r="D50" s="9"/>
      <c r="E50" s="34"/>
      <c r="F50" s="34"/>
      <c r="G50" s="34"/>
      <c r="H50" s="34"/>
      <c r="I50" s="34"/>
      <c r="J50" s="34"/>
      <c r="K50" s="34"/>
      <c r="L50" s="34"/>
    </row>
    <row r="51" spans="1:12" s="1" customFormat="1" ht="21" x14ac:dyDescent="0.2">
      <c r="A51" s="22" t="s">
        <v>91</v>
      </c>
      <c r="B51" s="14" t="s">
        <v>92</v>
      </c>
      <c r="C51" s="10" t="s">
        <v>59</v>
      </c>
      <c r="D51" s="9">
        <v>107.7</v>
      </c>
      <c r="E51" s="34">
        <v>99.4</v>
      </c>
      <c r="F51" s="34">
        <v>114.31</v>
      </c>
      <c r="G51" s="34">
        <v>101.05</v>
      </c>
      <c r="H51" s="34">
        <v>101.63</v>
      </c>
      <c r="I51" s="34">
        <v>101.93</v>
      </c>
      <c r="J51" s="34">
        <v>102.4</v>
      </c>
      <c r="K51" s="34">
        <v>102.02</v>
      </c>
      <c r="L51" s="34">
        <v>102.59</v>
      </c>
    </row>
    <row r="52" spans="1:12" s="1" customFormat="1" ht="21" x14ac:dyDescent="0.2">
      <c r="A52" s="22" t="s">
        <v>93</v>
      </c>
      <c r="B52" s="14" t="s">
        <v>94</v>
      </c>
      <c r="C52" s="10" t="s">
        <v>59</v>
      </c>
      <c r="D52" s="33">
        <v>0</v>
      </c>
      <c r="E52" s="34">
        <v>65.55</v>
      </c>
      <c r="F52" s="34">
        <v>100.57</v>
      </c>
      <c r="G52" s="34">
        <v>100.95</v>
      </c>
      <c r="H52" s="34">
        <v>103.33</v>
      </c>
      <c r="I52" s="34">
        <v>10.52</v>
      </c>
      <c r="J52" s="34">
        <v>103.12</v>
      </c>
      <c r="K52" s="34">
        <v>103.18</v>
      </c>
      <c r="L52" s="34">
        <v>103.9</v>
      </c>
    </row>
    <row r="53" spans="1:12" s="1" customFormat="1" ht="21" x14ac:dyDescent="0.2">
      <c r="A53" s="22" t="s">
        <v>95</v>
      </c>
      <c r="B53" s="13" t="s">
        <v>96</v>
      </c>
      <c r="C53" s="10" t="s">
        <v>59</v>
      </c>
      <c r="D53" s="34">
        <v>105</v>
      </c>
      <c r="E53" s="34">
        <v>100.9</v>
      </c>
      <c r="F53" s="34">
        <v>184.38661710037178</v>
      </c>
      <c r="G53" s="34">
        <v>99.622285174693118</v>
      </c>
      <c r="H53" s="34">
        <v>100.28</v>
      </c>
      <c r="I53" s="34">
        <v>100.19</v>
      </c>
      <c r="J53" s="34">
        <v>101.23</v>
      </c>
      <c r="K53" s="34">
        <v>100.1</v>
      </c>
      <c r="L53" s="34">
        <v>102.89</v>
      </c>
    </row>
    <row r="54" spans="1:12" s="1" customFormat="1" ht="21" x14ac:dyDescent="0.2">
      <c r="A54" s="22" t="s">
        <v>97</v>
      </c>
      <c r="B54" s="14" t="s">
        <v>98</v>
      </c>
      <c r="C54" s="10" t="s">
        <v>59</v>
      </c>
      <c r="D54" s="9">
        <v>39.06</v>
      </c>
      <c r="E54" s="34">
        <v>322.16000000000003</v>
      </c>
      <c r="F54" s="34">
        <v>104.63</v>
      </c>
      <c r="G54" s="34">
        <v>100.28</v>
      </c>
      <c r="H54" s="34">
        <v>101.34</v>
      </c>
      <c r="I54" s="34">
        <v>101.23</v>
      </c>
      <c r="J54" s="34">
        <v>101.24</v>
      </c>
      <c r="K54" s="34">
        <v>101.05</v>
      </c>
      <c r="L54" s="34">
        <v>102.89</v>
      </c>
    </row>
    <row r="55" spans="1:12" s="1" customFormat="1" ht="21" x14ac:dyDescent="0.2">
      <c r="A55" s="22" t="s">
        <v>99</v>
      </c>
      <c r="B55" s="14" t="s">
        <v>298</v>
      </c>
      <c r="C55" s="10" t="s">
        <v>59</v>
      </c>
      <c r="D55" s="9">
        <v>98.9</v>
      </c>
      <c r="E55" s="34">
        <v>60.3</v>
      </c>
      <c r="F55" s="34">
        <v>127.63270094103758</v>
      </c>
      <c r="G55" s="34">
        <v>100.09442870632672</v>
      </c>
      <c r="H55" s="34">
        <v>102.49338374291113</v>
      </c>
      <c r="I55" s="34">
        <v>102.6882352941176</v>
      </c>
      <c r="J55" s="34">
        <v>104.19392789373811</v>
      </c>
      <c r="K55" s="34">
        <v>103.6</v>
      </c>
      <c r="L55" s="34">
        <v>105.39480269489893</v>
      </c>
    </row>
    <row r="56" spans="1:12" s="1" customFormat="1" ht="21" x14ac:dyDescent="0.2">
      <c r="A56" s="22" t="s">
        <v>100</v>
      </c>
      <c r="B56" s="14" t="s">
        <v>101</v>
      </c>
      <c r="C56" s="10" t="s">
        <v>59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21" x14ac:dyDescent="0.2">
      <c r="A57" s="22" t="s">
        <v>102</v>
      </c>
      <c r="B57" s="13" t="s">
        <v>103</v>
      </c>
      <c r="C57" s="10" t="s">
        <v>59</v>
      </c>
      <c r="D57" s="9">
        <v>92.7</v>
      </c>
      <c r="E57" s="34">
        <v>106.3</v>
      </c>
      <c r="F57" s="34">
        <v>99.330143540669866</v>
      </c>
      <c r="G57" s="34">
        <v>99.35</v>
      </c>
      <c r="H57" s="34">
        <v>99.61</v>
      </c>
      <c r="I57" s="34">
        <v>98.77</v>
      </c>
      <c r="J57" s="34">
        <v>100.19</v>
      </c>
      <c r="K57" s="34">
        <v>100.87</v>
      </c>
      <c r="L57" s="34">
        <v>101.25</v>
      </c>
    </row>
    <row r="58" spans="1:12" s="1" customFormat="1" ht="21" x14ac:dyDescent="0.2">
      <c r="A58" s="22" t="s">
        <v>104</v>
      </c>
      <c r="B58" s="13" t="s">
        <v>105</v>
      </c>
      <c r="C58" s="10" t="s">
        <v>59</v>
      </c>
      <c r="D58" s="9">
        <v>200</v>
      </c>
      <c r="E58" s="34">
        <v>83.8</v>
      </c>
      <c r="F58" s="34">
        <v>91.866028708133967</v>
      </c>
      <c r="G58" s="34">
        <v>97.811607992388218</v>
      </c>
      <c r="H58" s="34">
        <v>100.1</v>
      </c>
      <c r="I58" s="34">
        <v>98.67</v>
      </c>
      <c r="J58" s="34">
        <v>100.58</v>
      </c>
      <c r="K58" s="34">
        <v>100.96</v>
      </c>
      <c r="L58" s="34">
        <v>101.06</v>
      </c>
    </row>
    <row r="59" spans="1:12" s="1" customFormat="1" ht="21" x14ac:dyDescent="0.2">
      <c r="A59" s="22" t="s">
        <v>106</v>
      </c>
      <c r="B59" s="13" t="s">
        <v>107</v>
      </c>
      <c r="C59" s="10" t="s">
        <v>59</v>
      </c>
      <c r="D59" s="9">
        <v>70.599999999999994</v>
      </c>
      <c r="E59" s="34">
        <v>128.9</v>
      </c>
      <c r="F59" s="34">
        <v>90.92</v>
      </c>
      <c r="G59" s="34">
        <v>97.64</v>
      </c>
      <c r="H59" s="34">
        <v>98</v>
      </c>
      <c r="I59" s="34">
        <v>98.86</v>
      </c>
      <c r="J59" s="34">
        <v>99.05</v>
      </c>
      <c r="K59" s="34">
        <v>98.78</v>
      </c>
      <c r="L59" s="34">
        <v>101.25</v>
      </c>
    </row>
    <row r="60" spans="1:12" s="1" customFormat="1" ht="21" x14ac:dyDescent="0.2">
      <c r="A60" s="22" t="s">
        <v>108</v>
      </c>
      <c r="B60" s="16" t="s">
        <v>109</v>
      </c>
      <c r="C60" s="10" t="s">
        <v>59</v>
      </c>
      <c r="D60" s="9">
        <v>109.2</v>
      </c>
      <c r="E60" s="34">
        <v>110.1</v>
      </c>
      <c r="F60" s="34">
        <v>101.1</v>
      </c>
      <c r="G60" s="34">
        <v>100.9</v>
      </c>
      <c r="H60" s="34">
        <v>104.3</v>
      </c>
      <c r="I60" s="34">
        <v>100.9</v>
      </c>
      <c r="J60" s="34">
        <v>104.3</v>
      </c>
      <c r="K60" s="34">
        <v>100.9</v>
      </c>
      <c r="L60" s="34">
        <v>104.2</v>
      </c>
    </row>
    <row r="61" spans="1:12" s="1" customFormat="1" ht="27" x14ac:dyDescent="0.2">
      <c r="A61" s="22" t="s">
        <v>112</v>
      </c>
      <c r="B61" s="16" t="s">
        <v>113</v>
      </c>
      <c r="C61" s="10" t="s">
        <v>59</v>
      </c>
      <c r="D61" s="9">
        <v>118.1</v>
      </c>
      <c r="E61" s="34">
        <v>101.2</v>
      </c>
      <c r="F61" s="34">
        <v>99.999847815235526</v>
      </c>
      <c r="G61" s="34">
        <v>99.9</v>
      </c>
      <c r="H61" s="34">
        <v>100</v>
      </c>
      <c r="I61" s="34">
        <v>100</v>
      </c>
      <c r="J61" s="34">
        <v>100.2</v>
      </c>
      <c r="K61" s="34">
        <v>100.41946204082001</v>
      </c>
      <c r="L61" s="34">
        <v>102.45892887143627</v>
      </c>
    </row>
    <row r="62" spans="1:12" s="1" customFormat="1" ht="10.5" x14ac:dyDescent="0.2">
      <c r="A62" s="22" t="s">
        <v>114</v>
      </c>
      <c r="B62" s="13" t="s">
        <v>115</v>
      </c>
      <c r="C62" s="9" t="s">
        <v>297</v>
      </c>
      <c r="D62" s="34">
        <v>3180.6</v>
      </c>
      <c r="E62" s="34">
        <v>3366</v>
      </c>
      <c r="F62" s="34">
        <v>3381.71</v>
      </c>
      <c r="G62" s="34">
        <v>3449.35</v>
      </c>
      <c r="H62" s="34">
        <v>3449.35</v>
      </c>
      <c r="I62" s="34">
        <v>3483.84</v>
      </c>
      <c r="J62" s="34">
        <v>3483.84</v>
      </c>
      <c r="K62" s="34">
        <v>3553.52</v>
      </c>
      <c r="L62" s="34">
        <v>3553.52</v>
      </c>
    </row>
    <row r="63" spans="1:12" s="1" customFormat="1" ht="21" x14ac:dyDescent="0.2">
      <c r="A63" s="22" t="s">
        <v>116</v>
      </c>
      <c r="B63" s="14" t="s">
        <v>117</v>
      </c>
      <c r="C63" s="10" t="s">
        <v>118</v>
      </c>
      <c r="D63" s="34">
        <v>2898.34</v>
      </c>
      <c r="E63" s="34">
        <v>3260.1</v>
      </c>
      <c r="F63" s="34">
        <v>3455.71</v>
      </c>
      <c r="G63" s="34">
        <v>3593.9</v>
      </c>
      <c r="H63" s="34">
        <v>3522.1</v>
      </c>
      <c r="I63" s="34">
        <v>3737.7</v>
      </c>
      <c r="J63" s="34">
        <v>3663</v>
      </c>
      <c r="K63" s="34">
        <v>3887.21</v>
      </c>
      <c r="L63" s="34">
        <v>3809.5</v>
      </c>
    </row>
    <row r="64" spans="1:12" s="1" customFormat="1" ht="30.95" customHeight="1" x14ac:dyDescent="0.2">
      <c r="A64" s="22" t="s">
        <v>119</v>
      </c>
      <c r="B64" s="14" t="s">
        <v>120</v>
      </c>
      <c r="C64" s="10" t="s">
        <v>299</v>
      </c>
      <c r="D64" s="34">
        <v>99.602769679300295</v>
      </c>
      <c r="E64" s="34">
        <v>112.481627414313</v>
      </c>
      <c r="F64" s="34">
        <v>106.00012269562285</v>
      </c>
      <c r="G64" s="34">
        <v>104.81377198896897</v>
      </c>
      <c r="H64" s="34">
        <v>101.02</v>
      </c>
      <c r="I64" s="34">
        <v>103.88977543166042</v>
      </c>
      <c r="J64" s="34">
        <v>101.28144199442303</v>
      </c>
      <c r="K64" s="34">
        <v>103.89375357100148</v>
      </c>
      <c r="L64" s="34">
        <v>104</v>
      </c>
    </row>
    <row r="65" spans="1:12" s="1" customFormat="1" ht="10.5" x14ac:dyDescent="0.2">
      <c r="A65" s="32"/>
      <c r="B65" s="38" t="s">
        <v>121</v>
      </c>
      <c r="C65" s="10"/>
      <c r="D65" s="9"/>
      <c r="E65" s="9"/>
      <c r="F65" s="9"/>
      <c r="G65" s="9"/>
      <c r="H65" s="9"/>
      <c r="I65" s="9"/>
      <c r="J65" s="9"/>
      <c r="K65" s="9"/>
      <c r="L65" s="9"/>
    </row>
    <row r="66" spans="1:12" s="1" customFormat="1" ht="10.5" x14ac:dyDescent="0.2">
      <c r="A66" s="22" t="s">
        <v>122</v>
      </c>
      <c r="B66" s="13" t="s">
        <v>123</v>
      </c>
      <c r="C66" s="9" t="s">
        <v>291</v>
      </c>
      <c r="D66" s="34">
        <v>45008</v>
      </c>
      <c r="E66" s="34">
        <v>51119.3</v>
      </c>
      <c r="F66" s="34">
        <v>54044.78</v>
      </c>
      <c r="G66" s="34">
        <v>57795.78</v>
      </c>
      <c r="H66" s="34">
        <v>59912.89</v>
      </c>
      <c r="I66" s="34">
        <v>65400.25</v>
      </c>
      <c r="J66" s="34">
        <v>69454.739999999991</v>
      </c>
      <c r="K66" s="34">
        <v>76136.600000000006</v>
      </c>
      <c r="L66" s="34">
        <v>83307.25</v>
      </c>
    </row>
    <row r="67" spans="1:12" s="1" customFormat="1" ht="21" x14ac:dyDescent="0.2">
      <c r="A67" s="22" t="s">
        <v>124</v>
      </c>
      <c r="B67" s="13" t="s">
        <v>125</v>
      </c>
      <c r="C67" s="10" t="s">
        <v>59</v>
      </c>
      <c r="D67" s="34">
        <v>107.2</v>
      </c>
      <c r="E67" s="34">
        <v>103.4</v>
      </c>
      <c r="F67" s="34">
        <v>103.95560306545036</v>
      </c>
      <c r="G67" s="34">
        <v>102.04250075246479</v>
      </c>
      <c r="H67" s="34">
        <v>105.98266384716591</v>
      </c>
      <c r="I67" s="34">
        <v>108.59643294069137</v>
      </c>
      <c r="J67" s="34">
        <v>111.25355617024415</v>
      </c>
      <c r="K67" s="34">
        <v>111.72396790320839</v>
      </c>
      <c r="L67" s="34">
        <v>115.22061237738707</v>
      </c>
    </row>
    <row r="68" spans="1:12" s="1" customFormat="1" ht="10.5" x14ac:dyDescent="0.2">
      <c r="A68" s="22" t="s">
        <v>126</v>
      </c>
      <c r="B68" s="13" t="s">
        <v>127</v>
      </c>
      <c r="C68" s="9" t="s">
        <v>291</v>
      </c>
      <c r="D68" s="34">
        <v>18255.400000000001</v>
      </c>
      <c r="E68" s="34">
        <v>21691.3</v>
      </c>
      <c r="F68" s="34">
        <v>24025.279999999999</v>
      </c>
      <c r="G68" s="34">
        <v>26764.97</v>
      </c>
      <c r="H68" s="34">
        <v>27862.12</v>
      </c>
      <c r="I68" s="34">
        <v>31753.16</v>
      </c>
      <c r="J68" s="34">
        <v>33768.589999999997</v>
      </c>
      <c r="K68" s="34">
        <v>38800.230000000003</v>
      </c>
      <c r="L68" s="34">
        <v>41968.49</v>
      </c>
    </row>
    <row r="69" spans="1:12" s="1" customFormat="1" ht="21" x14ac:dyDescent="0.2">
      <c r="A69" s="22" t="s">
        <v>128</v>
      </c>
      <c r="B69" s="13" t="s">
        <v>129</v>
      </c>
      <c r="C69" s="10" t="s">
        <v>59</v>
      </c>
      <c r="D69" s="34">
        <v>118.7</v>
      </c>
      <c r="E69" s="34">
        <v>108.8</v>
      </c>
      <c r="F69" s="34">
        <v>108.80155413815741</v>
      </c>
      <c r="G69" s="34">
        <v>106.19958384857813</v>
      </c>
      <c r="H69" s="34">
        <v>110.76409893772129</v>
      </c>
      <c r="I69" s="34">
        <v>113.96446637283967</v>
      </c>
      <c r="J69" s="34">
        <v>116.31374786871042</v>
      </c>
      <c r="K69" s="34">
        <v>117.26802996092879</v>
      </c>
      <c r="L69" s="34">
        <v>119.27315237095374</v>
      </c>
    </row>
    <row r="70" spans="1:12" s="1" customFormat="1" ht="10.5" x14ac:dyDescent="0.2">
      <c r="A70" s="22" t="s">
        <v>130</v>
      </c>
      <c r="B70" s="13" t="s">
        <v>131</v>
      </c>
      <c r="C70" s="9" t="s">
        <v>291</v>
      </c>
      <c r="D70" s="34">
        <v>26752.6</v>
      </c>
      <c r="E70" s="34">
        <v>29428</v>
      </c>
      <c r="F70" s="34">
        <v>30019.5</v>
      </c>
      <c r="G70" s="34">
        <v>31030.81</v>
      </c>
      <c r="H70" s="34">
        <v>32050.77</v>
      </c>
      <c r="I70" s="34">
        <v>33647.089999999997</v>
      </c>
      <c r="J70" s="34">
        <v>35686.15</v>
      </c>
      <c r="K70" s="34">
        <v>37336.370000000003</v>
      </c>
      <c r="L70" s="34">
        <v>41338.76</v>
      </c>
    </row>
    <row r="71" spans="1:12" s="1" customFormat="1" ht="21" x14ac:dyDescent="0.2">
      <c r="A71" s="22" t="s">
        <v>132</v>
      </c>
      <c r="B71" s="13" t="s">
        <v>133</v>
      </c>
      <c r="C71" s="10" t="s">
        <v>59</v>
      </c>
      <c r="D71" s="34">
        <v>100.9</v>
      </c>
      <c r="E71" s="34">
        <v>100.5</v>
      </c>
      <c r="F71" s="34">
        <v>100.50245368005137</v>
      </c>
      <c r="G71" s="34">
        <v>98.822986218932215</v>
      </c>
      <c r="H71" s="34">
        <v>102.26676415119445</v>
      </c>
      <c r="I71" s="34">
        <v>103.96091404140149</v>
      </c>
      <c r="J71" s="34">
        <v>106.95731681925776</v>
      </c>
      <c r="K71" s="34">
        <v>106.49197043868102</v>
      </c>
      <c r="L71" s="34">
        <v>111.27741266462129</v>
      </c>
    </row>
    <row r="72" spans="1:12" s="1" customFormat="1" ht="10.5" x14ac:dyDescent="0.2">
      <c r="A72" s="32"/>
      <c r="B72" s="38" t="s">
        <v>134</v>
      </c>
      <c r="C72" s="9"/>
      <c r="D72" s="34"/>
      <c r="E72" s="34"/>
      <c r="F72" s="34"/>
      <c r="G72" s="34"/>
      <c r="H72" s="34"/>
      <c r="I72" s="34"/>
      <c r="J72" s="34"/>
      <c r="K72" s="34"/>
      <c r="L72" s="34"/>
    </row>
    <row r="73" spans="1:12" s="1" customFormat="1" ht="21" customHeight="1" x14ac:dyDescent="0.2">
      <c r="A73" s="22" t="s">
        <v>135</v>
      </c>
      <c r="B73" s="14" t="s">
        <v>136</v>
      </c>
      <c r="C73" s="10" t="s">
        <v>300</v>
      </c>
      <c r="D73" s="34">
        <v>68600.2</v>
      </c>
      <c r="E73" s="34">
        <v>88002.6</v>
      </c>
      <c r="F73" s="34">
        <v>93786.71</v>
      </c>
      <c r="G73" s="34">
        <v>96194.685370000007</v>
      </c>
      <c r="H73" s="34">
        <v>98288.47</v>
      </c>
      <c r="I73" s="34">
        <v>100417.05684090999</v>
      </c>
      <c r="J73" s="34">
        <v>102613.16</v>
      </c>
      <c r="K73" s="34">
        <v>104206.487944024</v>
      </c>
      <c r="L73" s="34">
        <v>106409.85</v>
      </c>
    </row>
    <row r="74" spans="1:12" s="1" customFormat="1" ht="21" x14ac:dyDescent="0.2">
      <c r="A74" s="22" t="s">
        <v>137</v>
      </c>
      <c r="B74" s="14" t="s">
        <v>138</v>
      </c>
      <c r="C74" s="10" t="s">
        <v>59</v>
      </c>
      <c r="D74" s="34">
        <v>142.30000000000001</v>
      </c>
      <c r="E74" s="34">
        <v>119</v>
      </c>
      <c r="F74" s="34">
        <v>102.17896268509753</v>
      </c>
      <c r="G74" s="34">
        <f>G73/F73/G75*10000</f>
        <v>97.869753526847177</v>
      </c>
      <c r="H74" s="34">
        <v>100.3</v>
      </c>
      <c r="I74" s="34">
        <f>I73/G73/I75*10000</f>
        <v>99.989848686272822</v>
      </c>
      <c r="J74" s="34">
        <v>101.7</v>
      </c>
      <c r="K74" s="34">
        <f>K73/I73/K75*10000</f>
        <v>100.07106331699298</v>
      </c>
      <c r="L74" s="34">
        <v>102.1</v>
      </c>
    </row>
    <row r="75" spans="1:12" s="1" customFormat="1" ht="10.5" x14ac:dyDescent="0.2">
      <c r="A75" s="22" t="s">
        <v>139</v>
      </c>
      <c r="B75" s="13" t="s">
        <v>140</v>
      </c>
      <c r="C75" s="10" t="s">
        <v>141</v>
      </c>
      <c r="D75" s="34"/>
      <c r="E75" s="34">
        <v>110.8</v>
      </c>
      <c r="F75" s="34">
        <v>104.3</v>
      </c>
      <c r="G75" s="34">
        <v>104.8</v>
      </c>
      <c r="H75" s="34">
        <v>104.7</v>
      </c>
      <c r="I75" s="34">
        <v>104.4</v>
      </c>
      <c r="J75" s="34">
        <v>104.3</v>
      </c>
      <c r="K75" s="34">
        <v>103.7</v>
      </c>
      <c r="L75" s="34">
        <v>103.7</v>
      </c>
    </row>
    <row r="76" spans="1:12" s="1" customFormat="1" ht="10.5" x14ac:dyDescent="0.2">
      <c r="A76" s="22" t="s">
        <v>142</v>
      </c>
      <c r="B76" s="13" t="s">
        <v>143</v>
      </c>
      <c r="C76" s="9" t="s">
        <v>304</v>
      </c>
      <c r="D76" s="34">
        <v>1024.5</v>
      </c>
      <c r="E76" s="34">
        <v>2016.3</v>
      </c>
      <c r="F76" s="34">
        <v>1800</v>
      </c>
      <c r="G76" s="34">
        <v>1032.3</v>
      </c>
      <c r="H76" s="34">
        <v>1134.05</v>
      </c>
      <c r="I76" s="34">
        <v>1134.8599999999999</v>
      </c>
      <c r="J76" s="34">
        <v>1235.22</v>
      </c>
      <c r="K76" s="34">
        <v>1235.79</v>
      </c>
      <c r="L76" s="34">
        <v>1536.72</v>
      </c>
    </row>
    <row r="77" spans="1:12" s="1" customFormat="1" ht="10.5" x14ac:dyDescent="0.2">
      <c r="A77" s="32"/>
      <c r="B77" s="38" t="s">
        <v>144</v>
      </c>
      <c r="C77" s="9"/>
      <c r="D77" s="33"/>
      <c r="E77" s="33"/>
      <c r="F77" s="33"/>
      <c r="G77" s="33"/>
      <c r="H77" s="33"/>
      <c r="I77" s="33"/>
      <c r="J77" s="33"/>
      <c r="K77" s="33"/>
      <c r="L77" s="33"/>
    </row>
    <row r="78" spans="1:12" s="1" customFormat="1" ht="21" x14ac:dyDescent="0.2">
      <c r="A78" s="22" t="s">
        <v>145</v>
      </c>
      <c r="B78" s="14" t="s">
        <v>146</v>
      </c>
      <c r="C78" s="10" t="s">
        <v>147</v>
      </c>
      <c r="D78" s="9">
        <v>107.63</v>
      </c>
      <c r="E78" s="9">
        <v>112.88</v>
      </c>
      <c r="F78" s="33">
        <v>105</v>
      </c>
      <c r="G78" s="33">
        <v>103.7</v>
      </c>
      <c r="H78" s="33">
        <v>104</v>
      </c>
      <c r="I78" s="33">
        <v>104</v>
      </c>
      <c r="J78" s="33">
        <v>104</v>
      </c>
      <c r="K78" s="33">
        <v>104</v>
      </c>
      <c r="L78" s="33">
        <v>104</v>
      </c>
    </row>
    <row r="79" spans="1:12" s="1" customFormat="1" ht="21.75" customHeight="1" x14ac:dyDescent="0.2">
      <c r="A79" s="22" t="s">
        <v>148</v>
      </c>
      <c r="B79" s="14" t="s">
        <v>149</v>
      </c>
      <c r="C79" s="10" t="s">
        <v>141</v>
      </c>
      <c r="D79" s="9">
        <v>106.38</v>
      </c>
      <c r="E79" s="9">
        <v>113.58</v>
      </c>
      <c r="F79" s="9">
        <v>105.1</v>
      </c>
      <c r="G79" s="9">
        <v>104.5</v>
      </c>
      <c r="H79" s="33">
        <v>104.9</v>
      </c>
      <c r="I79" s="33">
        <v>104</v>
      </c>
      <c r="J79" s="33">
        <v>104</v>
      </c>
      <c r="K79" s="33">
        <v>104</v>
      </c>
      <c r="L79" s="33">
        <v>104</v>
      </c>
    </row>
    <row r="80" spans="1:12" s="1" customFormat="1" ht="10.5" x14ac:dyDescent="0.2">
      <c r="A80" s="22" t="s">
        <v>150</v>
      </c>
      <c r="B80" s="13" t="s">
        <v>151</v>
      </c>
      <c r="C80" s="9" t="s">
        <v>292</v>
      </c>
      <c r="D80" s="9">
        <v>212966.39999999999</v>
      </c>
      <c r="E80" s="9">
        <v>260197.6</v>
      </c>
      <c r="F80" s="9">
        <v>286217.36</v>
      </c>
      <c r="G80" s="9">
        <v>318273.71000000002</v>
      </c>
      <c r="H80" s="33">
        <v>320563.45</v>
      </c>
      <c r="I80" s="33">
        <v>354665.19</v>
      </c>
      <c r="J80" s="9">
        <v>359031.07</v>
      </c>
      <c r="K80" s="9">
        <v>397025.02</v>
      </c>
      <c r="L80" s="9">
        <v>405005.11</v>
      </c>
    </row>
    <row r="81" spans="1:12" s="1" customFormat="1" ht="21" x14ac:dyDescent="0.2">
      <c r="A81" s="22" t="s">
        <v>152</v>
      </c>
      <c r="B81" s="13" t="s">
        <v>153</v>
      </c>
      <c r="C81" s="10" t="s">
        <v>59</v>
      </c>
      <c r="D81" s="9">
        <v>107.8</v>
      </c>
      <c r="E81" s="9">
        <v>106.3</v>
      </c>
      <c r="F81" s="33">
        <v>105.57</v>
      </c>
      <c r="G81" s="33">
        <v>105.81</v>
      </c>
      <c r="H81" s="33">
        <v>106.17</v>
      </c>
      <c r="I81" s="33">
        <v>106.95</v>
      </c>
      <c r="J81" s="33">
        <v>107.39</v>
      </c>
      <c r="K81" s="33">
        <v>107.33</v>
      </c>
      <c r="L81" s="33">
        <v>108.16</v>
      </c>
    </row>
    <row r="82" spans="1:12" s="1" customFormat="1" ht="10.5" x14ac:dyDescent="0.2">
      <c r="A82" s="22" t="s">
        <v>154</v>
      </c>
      <c r="B82" s="13" t="s">
        <v>155</v>
      </c>
      <c r="C82" s="9" t="s">
        <v>141</v>
      </c>
      <c r="D82" s="9">
        <v>107.1</v>
      </c>
      <c r="E82" s="9">
        <v>114.94</v>
      </c>
      <c r="F82" s="33">
        <v>104.2</v>
      </c>
      <c r="G82" s="9">
        <v>105.1</v>
      </c>
      <c r="H82" s="9">
        <v>105.5</v>
      </c>
      <c r="I82" s="33">
        <v>104.2</v>
      </c>
      <c r="J82" s="33">
        <v>104.3</v>
      </c>
      <c r="K82" s="33">
        <v>104.3</v>
      </c>
      <c r="L82" s="33">
        <v>104.3</v>
      </c>
    </row>
    <row r="83" spans="1:12" s="1" customFormat="1" ht="10.5" x14ac:dyDescent="0.2">
      <c r="A83" s="22" t="s">
        <v>156</v>
      </c>
      <c r="B83" s="13" t="s">
        <v>157</v>
      </c>
      <c r="C83" s="10" t="s">
        <v>292</v>
      </c>
      <c r="D83" s="9">
        <v>62112.5</v>
      </c>
      <c r="E83" s="9">
        <v>68536.2</v>
      </c>
      <c r="F83" s="33">
        <v>77788.59</v>
      </c>
      <c r="G83" s="9">
        <v>84011.68</v>
      </c>
      <c r="H83" s="9">
        <v>84945.14</v>
      </c>
      <c r="I83" s="33">
        <v>90984.65</v>
      </c>
      <c r="J83" s="33">
        <v>92675.15</v>
      </c>
      <c r="K83" s="9">
        <v>98718.35</v>
      </c>
      <c r="L83" s="33">
        <v>101571.97</v>
      </c>
    </row>
    <row r="84" spans="1:12" s="1" customFormat="1" ht="21" x14ac:dyDescent="0.2">
      <c r="A84" s="22" t="s">
        <v>158</v>
      </c>
      <c r="B84" s="13" t="s">
        <v>159</v>
      </c>
      <c r="C84" s="10" t="s">
        <v>59</v>
      </c>
      <c r="D84" s="9">
        <v>108.1</v>
      </c>
      <c r="E84" s="9">
        <v>104.4</v>
      </c>
      <c r="F84" s="33">
        <v>103.73</v>
      </c>
      <c r="G84" s="33">
        <v>103.55</v>
      </c>
      <c r="H84" s="33">
        <v>104.2</v>
      </c>
      <c r="I84" s="33">
        <v>103.84</v>
      </c>
      <c r="J84" s="33">
        <v>104.51</v>
      </c>
      <c r="K84" s="33">
        <v>104.03</v>
      </c>
      <c r="L84" s="33">
        <v>104.98</v>
      </c>
    </row>
    <row r="85" spans="1:12" s="1" customFormat="1" ht="10.5" x14ac:dyDescent="0.2">
      <c r="A85" s="22" t="s">
        <v>160</v>
      </c>
      <c r="B85" s="13" t="s">
        <v>161</v>
      </c>
      <c r="C85" s="10" t="s">
        <v>141</v>
      </c>
      <c r="D85" s="9">
        <v>102.1</v>
      </c>
      <c r="E85" s="9">
        <v>105.7</v>
      </c>
      <c r="F85" s="9">
        <v>109.9</v>
      </c>
      <c r="G85" s="9">
        <v>104.3</v>
      </c>
      <c r="H85" s="33">
        <v>104.8</v>
      </c>
      <c r="I85" s="33">
        <v>104.3</v>
      </c>
      <c r="J85" s="9">
        <v>104.4</v>
      </c>
      <c r="K85" s="9">
        <v>104.3</v>
      </c>
      <c r="L85" s="9">
        <v>104.4</v>
      </c>
    </row>
    <row r="86" spans="1:12" s="1" customFormat="1" ht="10.5" x14ac:dyDescent="0.2">
      <c r="A86" s="32"/>
      <c r="B86" s="38" t="s">
        <v>162</v>
      </c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s="1" customFormat="1" ht="10.5" x14ac:dyDescent="0.2">
      <c r="A87" s="22" t="s">
        <v>163</v>
      </c>
      <c r="B87" s="13" t="s">
        <v>164</v>
      </c>
      <c r="C87" s="10" t="s">
        <v>293</v>
      </c>
      <c r="D87" s="33">
        <v>23.04</v>
      </c>
      <c r="E87" s="33">
        <v>15.3</v>
      </c>
      <c r="F87" s="33">
        <v>16.809999999999999</v>
      </c>
      <c r="G87" s="33">
        <v>13.46481</v>
      </c>
      <c r="H87" s="33">
        <v>15.364339999999999</v>
      </c>
      <c r="I87" s="33">
        <v>13.18204899</v>
      </c>
      <c r="J87" s="33">
        <v>14.780495079999998</v>
      </c>
      <c r="K87" s="33">
        <v>13.274323332929999</v>
      </c>
      <c r="L87" s="33">
        <v>15.016983001279998</v>
      </c>
    </row>
    <row r="88" spans="1:12" s="1" customFormat="1" ht="10.5" x14ac:dyDescent="0.2">
      <c r="A88" s="22" t="s">
        <v>165</v>
      </c>
      <c r="B88" s="13" t="s">
        <v>166</v>
      </c>
      <c r="C88" s="10" t="s">
        <v>293</v>
      </c>
      <c r="D88" s="33">
        <v>49.21</v>
      </c>
      <c r="E88" s="33">
        <v>37.57</v>
      </c>
      <c r="F88" s="33">
        <v>45.12</v>
      </c>
      <c r="G88" s="33">
        <v>36.141120000000001</v>
      </c>
      <c r="H88" s="33">
        <v>41.23968</v>
      </c>
      <c r="I88" s="33">
        <v>35.382156479999999</v>
      </c>
      <c r="J88" s="33">
        <v>39.672572160000001</v>
      </c>
      <c r="K88" s="33">
        <v>35.629831575359994</v>
      </c>
      <c r="L88" s="33">
        <v>40.307333314560005</v>
      </c>
    </row>
    <row r="89" spans="1:12" s="1" customFormat="1" ht="10.5" x14ac:dyDescent="0.2">
      <c r="A89" s="22"/>
      <c r="B89" s="17" t="s">
        <v>167</v>
      </c>
      <c r="C89" s="10"/>
      <c r="D89" s="33"/>
      <c r="E89" s="33"/>
      <c r="F89" s="33"/>
      <c r="G89" s="33"/>
      <c r="H89" s="33"/>
      <c r="I89" s="33"/>
      <c r="J89" s="33"/>
      <c r="K89" s="33"/>
      <c r="L89" s="33"/>
    </row>
    <row r="90" spans="1:12" s="1" customFormat="1" ht="10.5" x14ac:dyDescent="0.2">
      <c r="A90" s="22" t="s">
        <v>168</v>
      </c>
      <c r="B90" s="13" t="s">
        <v>169</v>
      </c>
      <c r="C90" s="10" t="s">
        <v>293</v>
      </c>
      <c r="D90" s="33">
        <v>21.56</v>
      </c>
      <c r="E90" s="33">
        <v>12.76</v>
      </c>
      <c r="F90" s="33">
        <v>14.53</v>
      </c>
      <c r="G90" s="33">
        <v>11.638529999999999</v>
      </c>
      <c r="H90" s="33">
        <v>13.280419999999999</v>
      </c>
      <c r="I90" s="33">
        <v>11.394120869999998</v>
      </c>
      <c r="J90" s="33">
        <v>12.775764039999999</v>
      </c>
      <c r="K90" s="33">
        <v>11.473879716089996</v>
      </c>
      <c r="L90" s="33">
        <v>12.980176264639999</v>
      </c>
    </row>
    <row r="91" spans="1:12" s="1" customFormat="1" ht="10.5" x14ac:dyDescent="0.2">
      <c r="A91" s="22" t="s">
        <v>170</v>
      </c>
      <c r="B91" s="13" t="s">
        <v>171</v>
      </c>
      <c r="C91" s="10" t="s">
        <v>293</v>
      </c>
      <c r="D91" s="33"/>
      <c r="E91" s="33"/>
      <c r="F91" s="33"/>
      <c r="G91" s="33"/>
      <c r="H91" s="33"/>
      <c r="I91" s="33"/>
      <c r="J91" s="33"/>
      <c r="K91" s="33"/>
      <c r="L91" s="33"/>
    </row>
    <row r="92" spans="1:12" s="1" customFormat="1" ht="10.5" x14ac:dyDescent="0.2">
      <c r="A92" s="22" t="s">
        <v>172</v>
      </c>
      <c r="B92" s="13" t="s">
        <v>173</v>
      </c>
      <c r="C92" s="10" t="s">
        <v>293</v>
      </c>
      <c r="D92" s="33">
        <v>37.5</v>
      </c>
      <c r="E92" s="33">
        <v>24.3</v>
      </c>
      <c r="F92" s="33">
        <v>35.07</v>
      </c>
      <c r="G92" s="33">
        <v>28.091069999999998</v>
      </c>
      <c r="H92" s="33">
        <v>32.053980000000003</v>
      </c>
      <c r="I92" s="33">
        <v>27.50115753</v>
      </c>
      <c r="J92" s="33">
        <v>30.835928760000002</v>
      </c>
      <c r="K92" s="33">
        <v>27.693665632709997</v>
      </c>
      <c r="L92" s="33">
        <v>31.329303620160001</v>
      </c>
    </row>
    <row r="93" spans="1:12" s="1" customFormat="1" ht="10.5" x14ac:dyDescent="0.2">
      <c r="A93" s="22"/>
      <c r="B93" s="17" t="s">
        <v>305</v>
      </c>
      <c r="C93" s="10"/>
      <c r="D93" s="33"/>
      <c r="E93" s="33"/>
      <c r="F93" s="33"/>
      <c r="G93" s="33"/>
      <c r="H93" s="33"/>
      <c r="I93" s="33"/>
      <c r="J93" s="33"/>
      <c r="K93" s="33"/>
      <c r="L93" s="33"/>
    </row>
    <row r="94" spans="1:12" s="1" customFormat="1" ht="10.5" x14ac:dyDescent="0.2">
      <c r="A94" s="22" t="s">
        <v>174</v>
      </c>
      <c r="B94" s="13" t="s">
        <v>169</v>
      </c>
      <c r="C94" s="10" t="s">
        <v>293</v>
      </c>
      <c r="D94" s="33">
        <v>1.5</v>
      </c>
      <c r="E94" s="33">
        <v>2.5499999999999998</v>
      </c>
      <c r="F94" s="33">
        <v>2.2799999999999998</v>
      </c>
      <c r="G94" s="33">
        <v>1.8262799999999999</v>
      </c>
      <c r="H94" s="33">
        <v>2.08392</v>
      </c>
      <c r="I94" s="33">
        <v>1.7879281199999999</v>
      </c>
      <c r="J94" s="33">
        <v>2.0047310399999998</v>
      </c>
      <c r="K94" s="33">
        <v>1.8004436168399998</v>
      </c>
      <c r="L94" s="33">
        <v>2.03680673664</v>
      </c>
    </row>
    <row r="95" spans="1:12" s="1" customFormat="1" ht="10.5" x14ac:dyDescent="0.2">
      <c r="A95" s="22" t="s">
        <v>175</v>
      </c>
      <c r="B95" s="13" t="s">
        <v>173</v>
      </c>
      <c r="C95" s="10" t="s">
        <v>293</v>
      </c>
      <c r="D95" s="33">
        <v>11.73</v>
      </c>
      <c r="E95" s="33">
        <v>13.3</v>
      </c>
      <c r="F95" s="33">
        <v>10.050000000000001</v>
      </c>
      <c r="G95" s="33">
        <v>8.0500500000000006</v>
      </c>
      <c r="H95" s="33">
        <v>9.1857000000000006</v>
      </c>
      <c r="I95" s="33">
        <v>7.8809989500000004</v>
      </c>
      <c r="J95" s="33">
        <v>8.8366433999999998</v>
      </c>
      <c r="K95" s="33">
        <v>7.9361659426499997</v>
      </c>
      <c r="L95" s="33">
        <v>8.9780296944</v>
      </c>
    </row>
    <row r="96" spans="1:12" s="1" customFormat="1" ht="21" x14ac:dyDescent="0.2">
      <c r="A96" s="32"/>
      <c r="B96" s="42" t="s">
        <v>176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9" s="1" customFormat="1" ht="21" x14ac:dyDescent="0.2">
      <c r="A97" s="22" t="s">
        <v>177</v>
      </c>
      <c r="B97" s="14" t="s">
        <v>178</v>
      </c>
      <c r="C97" s="9" t="s">
        <v>179</v>
      </c>
      <c r="D97" s="43">
        <v>16600</v>
      </c>
      <c r="E97" s="43">
        <v>18623</v>
      </c>
      <c r="F97" s="43">
        <f>E97*1.039</f>
        <v>19349.296999999999</v>
      </c>
      <c r="G97" s="43">
        <f>H97-(H97*0.05)</f>
        <v>19098.723603849994</v>
      </c>
      <c r="H97" s="43">
        <f>F97*1.039</f>
        <v>20103.919582999995</v>
      </c>
      <c r="I97" s="43">
        <f>J97-(J97*0.05)</f>
        <v>19843.573824400144</v>
      </c>
      <c r="J97" s="43">
        <f>H97*1.039</f>
        <v>20887.972446736992</v>
      </c>
      <c r="K97" s="43">
        <f>L97-(L97*0.05)</f>
        <v>20617.473203551748</v>
      </c>
      <c r="L97" s="43">
        <f>J97*1.039</f>
        <v>21702.603372159734</v>
      </c>
    </row>
    <row r="98" spans="1:19" s="1" customFormat="1" ht="30.95" customHeight="1" x14ac:dyDescent="0.2">
      <c r="A98" s="22" t="s">
        <v>180</v>
      </c>
      <c r="B98" s="14" t="s">
        <v>181</v>
      </c>
      <c r="C98" s="9" t="s">
        <v>51</v>
      </c>
      <c r="D98" s="22" t="s">
        <v>407</v>
      </c>
      <c r="E98" s="22" t="s">
        <v>415</v>
      </c>
      <c r="F98" s="22" t="s">
        <v>408</v>
      </c>
      <c r="G98" s="22" t="s">
        <v>409</v>
      </c>
      <c r="H98" s="22" t="s">
        <v>410</v>
      </c>
      <c r="I98" s="22" t="s">
        <v>411</v>
      </c>
      <c r="J98" s="22" t="s">
        <v>412</v>
      </c>
      <c r="K98" s="22" t="s">
        <v>413</v>
      </c>
      <c r="L98" s="22" t="s">
        <v>414</v>
      </c>
      <c r="N98" s="36"/>
    </row>
    <row r="99" spans="1:19" s="1" customFormat="1" ht="10.5" customHeight="1" x14ac:dyDescent="0.2">
      <c r="A99" s="22" t="s">
        <v>182</v>
      </c>
      <c r="B99" s="14" t="s">
        <v>183</v>
      </c>
      <c r="C99" s="9" t="s">
        <v>294</v>
      </c>
      <c r="D99" s="53">
        <v>147.6</v>
      </c>
      <c r="E99" s="53">
        <v>148.6</v>
      </c>
      <c r="F99" s="53">
        <f>E99*1.007</f>
        <v>149.64019999999996</v>
      </c>
      <c r="G99" s="53">
        <f>H99-(I99*0.05)</f>
        <v>143.47991287943444</v>
      </c>
      <c r="H99" s="53">
        <f>F99*1.007</f>
        <v>150.68768139999995</v>
      </c>
      <c r="I99" s="53">
        <f>J99-(J99*0.05)</f>
        <v>144.15537041130992</v>
      </c>
      <c r="J99" s="53">
        <f>H99*1.007</f>
        <v>151.74249516979992</v>
      </c>
      <c r="K99" s="53">
        <f>L99-(L99*0.05)</f>
        <v>145.1644580041891</v>
      </c>
      <c r="L99" s="53">
        <f>J99*1.007</f>
        <v>152.80469263598852</v>
      </c>
    </row>
    <row r="100" spans="1:19" s="1" customFormat="1" ht="10.5" x14ac:dyDescent="0.2">
      <c r="A100" s="32"/>
      <c r="B100" s="38" t="s">
        <v>184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9" s="1" customFormat="1" ht="10.5" x14ac:dyDescent="0.2">
      <c r="A101" s="22" t="s">
        <v>185</v>
      </c>
      <c r="B101" s="13" t="s">
        <v>186</v>
      </c>
      <c r="C101" s="9" t="s">
        <v>292</v>
      </c>
      <c r="D101" s="34">
        <v>83282.3</v>
      </c>
      <c r="E101" s="34">
        <v>119515.3</v>
      </c>
      <c r="F101" s="34">
        <v>120250.13500000001</v>
      </c>
      <c r="G101" s="34">
        <v>88695.997609500002</v>
      </c>
      <c r="H101" s="34">
        <v>93364.208010000002</v>
      </c>
      <c r="I101" s="34">
        <v>67735.564299999998</v>
      </c>
      <c r="J101" s="34">
        <v>71300.593999999997</v>
      </c>
      <c r="K101" s="34">
        <v>68559.100299999991</v>
      </c>
      <c r="L101" s="34">
        <v>72167.474000000002</v>
      </c>
    </row>
    <row r="102" spans="1:19" s="1" customFormat="1" ht="21" x14ac:dyDescent="0.2">
      <c r="A102" s="22" t="s">
        <v>187</v>
      </c>
      <c r="B102" s="13" t="s">
        <v>188</v>
      </c>
      <c r="C102" s="10" t="s">
        <v>59</v>
      </c>
      <c r="D102" s="34">
        <v>102.6</v>
      </c>
      <c r="E102" s="34">
        <v>131.5</v>
      </c>
      <c r="F102" s="34">
        <f>F101/E101/F103*10000</f>
        <v>95.099098265905781</v>
      </c>
      <c r="G102" s="34">
        <f>G101/F101/G103*10000</f>
        <v>70.113671639457991</v>
      </c>
      <c r="H102" s="34">
        <f>H101/F101/H103*10000</f>
        <v>73.733775743199672</v>
      </c>
      <c r="I102" s="34">
        <f>I101/G101/I103*10000</f>
        <v>73.009781025284127</v>
      </c>
      <c r="J102" s="34">
        <f>J101/H101/J103*10000</f>
        <v>72.870449382106102</v>
      </c>
      <c r="K102" s="34">
        <f>K101/I101/K103*10000</f>
        <v>96.764637043926811</v>
      </c>
      <c r="L102" s="34">
        <f>L101/J101/L103*10000</f>
        <v>96.76463704392684</v>
      </c>
      <c r="M102" s="36"/>
      <c r="N102" s="36"/>
      <c r="O102" s="36"/>
      <c r="P102" s="36"/>
      <c r="Q102" s="36"/>
      <c r="R102" s="36"/>
      <c r="S102" s="36"/>
    </row>
    <row r="103" spans="1:19" s="1" customFormat="1" ht="10.5" x14ac:dyDescent="0.2">
      <c r="A103" s="22" t="s">
        <v>189</v>
      </c>
      <c r="B103" s="13" t="s">
        <v>190</v>
      </c>
      <c r="C103" s="9" t="s">
        <v>141</v>
      </c>
      <c r="D103" s="9">
        <v>104.2</v>
      </c>
      <c r="E103" s="9">
        <v>115.8</v>
      </c>
      <c r="F103" s="9">
        <v>105.8</v>
      </c>
      <c r="G103" s="33">
        <v>105.2</v>
      </c>
      <c r="H103" s="9">
        <v>105.3</v>
      </c>
      <c r="I103" s="9">
        <v>104.6</v>
      </c>
      <c r="J103" s="9">
        <v>104.8</v>
      </c>
      <c r="K103" s="9">
        <v>104.6</v>
      </c>
      <c r="L103" s="9">
        <v>104.6</v>
      </c>
    </row>
    <row r="104" spans="1:19" s="1" customFormat="1" ht="21" x14ac:dyDescent="0.2">
      <c r="A104" s="22" t="s">
        <v>191</v>
      </c>
      <c r="B104" s="14" t="s">
        <v>192</v>
      </c>
      <c r="C104" s="9" t="s">
        <v>193</v>
      </c>
      <c r="D104" s="33">
        <v>31.067544303041949</v>
      </c>
      <c r="E104" s="33">
        <v>41.895076609099561</v>
      </c>
      <c r="F104" s="33">
        <v>40.486182106811022</v>
      </c>
      <c r="G104" s="33">
        <v>28.632818890862392</v>
      </c>
      <c r="H104" s="33">
        <v>29.294386945157054</v>
      </c>
      <c r="I104" s="33">
        <v>20.622742980074946</v>
      </c>
      <c r="J104" s="33">
        <v>21.03251564431498</v>
      </c>
      <c r="K104" s="33">
        <v>19.649999999999999</v>
      </c>
      <c r="L104" s="33">
        <v>19.98</v>
      </c>
      <c r="M104" s="35"/>
      <c r="N104" s="35"/>
      <c r="O104" s="35"/>
      <c r="P104" s="35"/>
      <c r="Q104" s="35"/>
      <c r="R104" s="35"/>
      <c r="S104" s="35"/>
    </row>
    <row r="105" spans="1:19" s="1" customFormat="1" ht="36" x14ac:dyDescent="0.2">
      <c r="A105" s="22"/>
      <c r="B105" s="16" t="s">
        <v>306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9" s="1" customFormat="1" ht="10.5" x14ac:dyDescent="0.2">
      <c r="A106" s="22" t="s">
        <v>194</v>
      </c>
      <c r="B106" s="13" t="s">
        <v>195</v>
      </c>
      <c r="C106" s="9" t="s">
        <v>292</v>
      </c>
      <c r="D106" s="34">
        <v>17866.900000000001</v>
      </c>
      <c r="E106" s="34">
        <v>22227.599999999999</v>
      </c>
      <c r="F106" s="34">
        <v>22922.31</v>
      </c>
      <c r="G106" s="34">
        <v>21264.672709500002</v>
      </c>
      <c r="H106" s="34">
        <v>22383.866010000002</v>
      </c>
      <c r="I106" s="34">
        <v>22218.4005</v>
      </c>
      <c r="J106" s="34">
        <v>23387.79</v>
      </c>
      <c r="K106" s="34">
        <v>24107.7225</v>
      </c>
      <c r="L106" s="34">
        <v>25376.55</v>
      </c>
    </row>
    <row r="107" spans="1:19" s="1" customFormat="1" ht="10.5" x14ac:dyDescent="0.2">
      <c r="A107" s="22" t="s">
        <v>196</v>
      </c>
      <c r="B107" s="13" t="s">
        <v>197</v>
      </c>
      <c r="C107" s="9" t="s">
        <v>292</v>
      </c>
      <c r="D107" s="34">
        <v>41159.199999999997</v>
      </c>
      <c r="E107" s="34">
        <v>62515.8</v>
      </c>
      <c r="F107" s="34">
        <v>64146.315000000002</v>
      </c>
      <c r="G107" s="34">
        <v>39904.675900000002</v>
      </c>
      <c r="H107" s="34">
        <v>42004.921999999999</v>
      </c>
      <c r="I107" s="34">
        <v>16491.471799999999</v>
      </c>
      <c r="J107" s="34">
        <v>17359.444</v>
      </c>
      <c r="K107" s="34">
        <v>15108.281299999999</v>
      </c>
      <c r="L107" s="34">
        <v>15903.454000000002</v>
      </c>
    </row>
    <row r="108" spans="1:19" s="1" customFormat="1" ht="10.5" x14ac:dyDescent="0.2">
      <c r="A108" s="22" t="s">
        <v>309</v>
      </c>
      <c r="B108" s="18" t="s">
        <v>198</v>
      </c>
      <c r="C108" s="9" t="s">
        <v>292</v>
      </c>
      <c r="D108" s="34">
        <v>2367.8000000000002</v>
      </c>
      <c r="E108" s="34">
        <v>6009.9</v>
      </c>
      <c r="F108" s="34">
        <v>2804.06</v>
      </c>
      <c r="G108" s="34">
        <v>2362.6214999999997</v>
      </c>
      <c r="H108" s="34">
        <v>2486.9699999999998</v>
      </c>
      <c r="I108" s="34">
        <v>2915.7685000000001</v>
      </c>
      <c r="J108" s="34">
        <v>3069.23</v>
      </c>
      <c r="K108" s="34">
        <v>3425.1680000000001</v>
      </c>
      <c r="L108" s="34">
        <v>3605.44</v>
      </c>
    </row>
    <row r="109" spans="1:19" s="1" customFormat="1" ht="10.5" x14ac:dyDescent="0.2">
      <c r="A109" s="22" t="s">
        <v>311</v>
      </c>
      <c r="B109" s="19" t="s">
        <v>289</v>
      </c>
      <c r="C109" s="9" t="s">
        <v>292</v>
      </c>
      <c r="D109" s="34" t="s">
        <v>406</v>
      </c>
      <c r="E109" s="34" t="s">
        <v>406</v>
      </c>
      <c r="F109" s="34" t="s">
        <v>406</v>
      </c>
      <c r="G109" s="34" t="s">
        <v>406</v>
      </c>
      <c r="H109" s="34" t="s">
        <v>406</v>
      </c>
      <c r="I109" s="34" t="s">
        <v>406</v>
      </c>
      <c r="J109" s="34" t="s">
        <v>406</v>
      </c>
      <c r="K109" s="34" t="s">
        <v>406</v>
      </c>
      <c r="L109" s="34" t="s">
        <v>406</v>
      </c>
    </row>
    <row r="110" spans="1:19" s="1" customFormat="1" ht="10.5" x14ac:dyDescent="0.2">
      <c r="A110" s="22" t="s">
        <v>310</v>
      </c>
      <c r="B110" s="18" t="s">
        <v>199</v>
      </c>
      <c r="C110" s="9" t="s">
        <v>292</v>
      </c>
      <c r="D110" s="34">
        <v>970.7</v>
      </c>
      <c r="E110" s="34">
        <v>602.4</v>
      </c>
      <c r="F110" s="34">
        <v>970.7</v>
      </c>
      <c r="G110" s="34">
        <v>1485.9615000000001</v>
      </c>
      <c r="H110" s="34">
        <v>1564.17</v>
      </c>
      <c r="I110" s="34">
        <v>2394.4654999999998</v>
      </c>
      <c r="J110" s="34">
        <v>2520.4899999999998</v>
      </c>
      <c r="K110" s="34">
        <v>2432.4654999999998</v>
      </c>
      <c r="L110" s="34">
        <v>2560.4899999999998</v>
      </c>
    </row>
    <row r="111" spans="1:19" s="1" customFormat="1" ht="10.5" x14ac:dyDescent="0.2">
      <c r="A111" s="22" t="s">
        <v>312</v>
      </c>
      <c r="B111" s="18" t="s">
        <v>200</v>
      </c>
      <c r="C111" s="9" t="s">
        <v>292</v>
      </c>
      <c r="D111" s="34">
        <v>31736.400000000001</v>
      </c>
      <c r="E111" s="34">
        <v>42113.9</v>
      </c>
      <c r="F111" s="34">
        <v>52213.714999999997</v>
      </c>
      <c r="G111" s="34">
        <v>31212.954900000001</v>
      </c>
      <c r="H111" s="34">
        <v>32855.741999999998</v>
      </c>
      <c r="I111" s="34">
        <v>4259.0627999999997</v>
      </c>
      <c r="J111" s="34">
        <v>4483.2240000000002</v>
      </c>
      <c r="K111" s="34">
        <v>4259.0627999999997</v>
      </c>
      <c r="L111" s="34">
        <v>4483.2240000000002</v>
      </c>
    </row>
    <row r="112" spans="1:19" s="1" customFormat="1" ht="10.5" x14ac:dyDescent="0.2">
      <c r="A112" s="22" t="s">
        <v>314</v>
      </c>
      <c r="B112" s="19" t="s">
        <v>201</v>
      </c>
      <c r="C112" s="9" t="s">
        <v>292</v>
      </c>
      <c r="D112" s="34">
        <v>26916.1</v>
      </c>
      <c r="E112" s="34">
        <v>35472.9</v>
      </c>
      <c r="F112" s="34">
        <v>49745.926999999996</v>
      </c>
      <c r="G112" s="34">
        <v>29277.837199999998</v>
      </c>
      <c r="H112" s="34">
        <v>30818.775999999998</v>
      </c>
      <c r="I112" s="34">
        <v>4064.6471999999999</v>
      </c>
      <c r="J112" s="34">
        <v>4278.576</v>
      </c>
      <c r="K112" s="34">
        <v>4064.6471999999999</v>
      </c>
      <c r="L112" s="34">
        <v>4278.576</v>
      </c>
    </row>
    <row r="113" spans="1:12" s="1" customFormat="1" ht="10.5" x14ac:dyDescent="0.2">
      <c r="A113" s="22" t="s">
        <v>315</v>
      </c>
      <c r="B113" s="19" t="s">
        <v>202</v>
      </c>
      <c r="C113" s="9" t="s">
        <v>292</v>
      </c>
      <c r="D113" s="34">
        <v>4103.3</v>
      </c>
      <c r="E113" s="34">
        <v>5456.1</v>
      </c>
      <c r="F113" s="34">
        <v>1770.9680000000001</v>
      </c>
      <c r="G113" s="34">
        <v>1934.0423000000001</v>
      </c>
      <c r="H113" s="34">
        <v>2035.8340000000001</v>
      </c>
      <c r="I113" s="34">
        <v>194.41559999999998</v>
      </c>
      <c r="J113" s="34">
        <v>204.648</v>
      </c>
      <c r="K113" s="34">
        <v>194.41559999999998</v>
      </c>
      <c r="L113" s="34">
        <v>204.648</v>
      </c>
    </row>
    <row r="114" spans="1:12" s="1" customFormat="1" ht="10.5" x14ac:dyDescent="0.2">
      <c r="A114" s="22" t="s">
        <v>316</v>
      </c>
      <c r="B114" s="19" t="s">
        <v>203</v>
      </c>
      <c r="C114" s="9" t="s">
        <v>292</v>
      </c>
      <c r="D114" s="34">
        <v>717</v>
      </c>
      <c r="E114" s="34">
        <v>1184.9000000000001</v>
      </c>
      <c r="F114" s="34">
        <v>696.81999999999994</v>
      </c>
      <c r="G114" s="34">
        <v>1.0753999999999999</v>
      </c>
      <c r="H114" s="34">
        <v>1.1319999999999999</v>
      </c>
      <c r="I114" s="34">
        <v>0</v>
      </c>
      <c r="J114" s="34">
        <v>0</v>
      </c>
      <c r="K114" s="34">
        <v>0</v>
      </c>
      <c r="L114" s="34">
        <v>0</v>
      </c>
    </row>
    <row r="115" spans="1:12" s="1" customFormat="1" ht="10.5" x14ac:dyDescent="0.2">
      <c r="A115" s="22" t="s">
        <v>313</v>
      </c>
      <c r="B115" s="18" t="s">
        <v>204</v>
      </c>
      <c r="C115" s="9" t="s">
        <v>292</v>
      </c>
      <c r="D115" s="34">
        <v>5719.6</v>
      </c>
      <c r="E115" s="34">
        <v>13437.8</v>
      </c>
      <c r="F115" s="34">
        <v>8157.84</v>
      </c>
      <c r="G115" s="34">
        <v>4843.1379999999999</v>
      </c>
      <c r="H115" s="34">
        <v>5098.04</v>
      </c>
      <c r="I115" s="34">
        <v>6922.1750000000002</v>
      </c>
      <c r="J115" s="34">
        <v>7286.5</v>
      </c>
      <c r="K115" s="34">
        <v>4991.585</v>
      </c>
      <c r="L115" s="34">
        <v>5254.3</v>
      </c>
    </row>
    <row r="116" spans="1:12" s="1" customFormat="1" ht="10.5" customHeight="1" x14ac:dyDescent="0.2">
      <c r="A116" s="32"/>
      <c r="B116" s="42" t="s">
        <v>205</v>
      </c>
      <c r="C116" s="9"/>
    </row>
    <row r="117" spans="1:12" s="1" customFormat="1" ht="19.5" customHeight="1" x14ac:dyDescent="0.2">
      <c r="A117" s="22" t="s">
        <v>206</v>
      </c>
      <c r="B117" s="16" t="s">
        <v>207</v>
      </c>
      <c r="C117" s="9" t="s">
        <v>291</v>
      </c>
      <c r="D117" s="44">
        <v>138140.37</v>
      </c>
      <c r="E117" s="44">
        <v>149892.91899999999</v>
      </c>
      <c r="F117" s="44">
        <v>131440.26300000001</v>
      </c>
      <c r="G117" s="44">
        <v>125774.12699999999</v>
      </c>
      <c r="H117" s="44">
        <v>125548.381004</v>
      </c>
      <c r="I117" s="44">
        <v>129041.079</v>
      </c>
      <c r="J117" s="44">
        <v>128806.30088128</v>
      </c>
      <c r="K117" s="44">
        <v>132156.25700000001</v>
      </c>
      <c r="L117" s="44">
        <v>131912.091480851</v>
      </c>
    </row>
    <row r="118" spans="1:12" s="1" customFormat="1" ht="10.5" x14ac:dyDescent="0.2">
      <c r="A118" s="22" t="s">
        <v>208</v>
      </c>
      <c r="B118" s="17" t="s">
        <v>209</v>
      </c>
      <c r="C118" s="9" t="s">
        <v>291</v>
      </c>
      <c r="D118" s="44">
        <v>22938.890000000003</v>
      </c>
      <c r="E118" s="44">
        <v>26933.13</v>
      </c>
      <c r="F118" s="44">
        <v>26708.418000000001</v>
      </c>
      <c r="G118" s="44">
        <v>27468.197</v>
      </c>
      <c r="H118" s="44">
        <v>27468.197</v>
      </c>
      <c r="I118" s="44">
        <v>28849.269</v>
      </c>
      <c r="J118" s="44">
        <v>28849.269</v>
      </c>
      <c r="K118" s="44">
        <v>30003.237000000001</v>
      </c>
      <c r="L118" s="44">
        <v>30003.237000000001</v>
      </c>
    </row>
    <row r="119" spans="1:12" s="1" customFormat="1" ht="21" customHeight="1" x14ac:dyDescent="0.2">
      <c r="A119" s="22" t="s">
        <v>210</v>
      </c>
      <c r="B119" s="16" t="s">
        <v>211</v>
      </c>
      <c r="C119" s="9" t="s">
        <v>291</v>
      </c>
      <c r="D119" s="44">
        <v>21622.47</v>
      </c>
      <c r="E119" s="44">
        <v>25509.112000000001</v>
      </c>
      <c r="F119" s="44">
        <v>25693.608</v>
      </c>
      <c r="G119" s="44">
        <v>26439.024000000001</v>
      </c>
      <c r="H119" s="44">
        <v>26439.024000000001</v>
      </c>
      <c r="I119" s="44">
        <v>27803.03</v>
      </c>
      <c r="J119" s="44">
        <v>27803.03</v>
      </c>
      <c r="K119" s="44">
        <v>28915.148000000001</v>
      </c>
      <c r="L119" s="44">
        <v>28915.148000000001</v>
      </c>
    </row>
    <row r="120" spans="1:12" s="1" customFormat="1" ht="10.5" x14ac:dyDescent="0.2">
      <c r="A120" s="22" t="s">
        <v>317</v>
      </c>
      <c r="B120" s="18" t="s">
        <v>213</v>
      </c>
      <c r="C120" s="9" t="s">
        <v>291</v>
      </c>
      <c r="D120" s="44">
        <v>1664.16</v>
      </c>
      <c r="E120" s="44">
        <v>1572.1949999999999</v>
      </c>
      <c r="F120" s="44">
        <v>1657.595</v>
      </c>
      <c r="G120" s="44">
        <v>1610.1220000000001</v>
      </c>
      <c r="H120" s="44">
        <v>1610.1220000000001</v>
      </c>
      <c r="I120" s="44">
        <v>1725.732</v>
      </c>
      <c r="J120" s="44">
        <v>1725.732</v>
      </c>
      <c r="K120" s="44">
        <v>1794.761</v>
      </c>
      <c r="L120" s="44">
        <v>1794.761</v>
      </c>
    </row>
    <row r="121" spans="1:12" s="1" customFormat="1" ht="10.5" x14ac:dyDescent="0.2">
      <c r="A121" s="22" t="s">
        <v>318</v>
      </c>
      <c r="B121" s="18" t="s">
        <v>215</v>
      </c>
      <c r="C121" s="9" t="s">
        <v>291</v>
      </c>
      <c r="D121" s="44">
        <v>11944.64</v>
      </c>
      <c r="E121" s="44">
        <v>13581.073</v>
      </c>
      <c r="F121" s="44">
        <v>13710.999</v>
      </c>
      <c r="G121" s="44">
        <v>14392.844999999999</v>
      </c>
      <c r="H121" s="44">
        <v>14392.844999999999</v>
      </c>
      <c r="I121" s="44">
        <v>15263.555</v>
      </c>
      <c r="J121" s="44">
        <v>15263.555</v>
      </c>
      <c r="K121" s="44">
        <v>15874.097</v>
      </c>
      <c r="L121" s="44">
        <v>15874.097</v>
      </c>
    </row>
    <row r="122" spans="1:12" s="1" customFormat="1" ht="10.5" x14ac:dyDescent="0.2">
      <c r="A122" s="22" t="s">
        <v>319</v>
      </c>
      <c r="B122" s="18" t="s">
        <v>217</v>
      </c>
      <c r="C122" s="9" t="s">
        <v>291</v>
      </c>
      <c r="D122" s="44">
        <v>7.11</v>
      </c>
      <c r="E122" s="44">
        <v>9.0619999999999994</v>
      </c>
      <c r="F122" s="44">
        <v>8.3780000000000001</v>
      </c>
      <c r="G122" s="44">
        <v>8.8010000000000002</v>
      </c>
      <c r="H122" s="44">
        <v>8.8010000000000002</v>
      </c>
      <c r="I122" s="44">
        <v>9.1539999999999999</v>
      </c>
      <c r="J122" s="44">
        <v>9.1539999999999999</v>
      </c>
      <c r="K122" s="44">
        <v>9.52</v>
      </c>
      <c r="L122" s="44">
        <v>9.52</v>
      </c>
    </row>
    <row r="123" spans="1:12" s="1" customFormat="1" ht="10.5" x14ac:dyDescent="0.2">
      <c r="A123" s="22" t="s">
        <v>320</v>
      </c>
      <c r="B123" s="18" t="s">
        <v>219</v>
      </c>
      <c r="C123" s="9" t="s">
        <v>291</v>
      </c>
      <c r="D123" s="44">
        <v>3497.59</v>
      </c>
      <c r="E123" s="44">
        <v>4482.3940000000002</v>
      </c>
      <c r="F123" s="44">
        <v>4190.3360000000002</v>
      </c>
      <c r="G123" s="44">
        <v>4132.1239999999998</v>
      </c>
      <c r="H123" s="44">
        <v>4132.1239999999998</v>
      </c>
      <c r="I123" s="44">
        <v>4189.0379999999996</v>
      </c>
      <c r="J123" s="44">
        <v>4189.0379999999996</v>
      </c>
      <c r="K123" s="44">
        <v>4356.6000000000004</v>
      </c>
      <c r="L123" s="44">
        <v>4356.6000000000004</v>
      </c>
    </row>
    <row r="124" spans="1:12" s="1" customFormat="1" ht="21" x14ac:dyDescent="0.2">
      <c r="A124" s="22" t="s">
        <v>321</v>
      </c>
      <c r="B124" s="20" t="s">
        <v>221</v>
      </c>
      <c r="C124" s="7" t="s">
        <v>291</v>
      </c>
      <c r="D124" s="44">
        <v>675.79</v>
      </c>
      <c r="E124" s="44">
        <v>1154.9939999999999</v>
      </c>
      <c r="F124" s="44">
        <v>1077.77</v>
      </c>
      <c r="G124" s="44">
        <v>1217.549</v>
      </c>
      <c r="H124" s="44">
        <v>1217.549</v>
      </c>
      <c r="I124" s="44">
        <v>1266.193</v>
      </c>
      <c r="J124" s="44">
        <v>1266.193</v>
      </c>
      <c r="K124" s="44">
        <v>1316.8409999999999</v>
      </c>
      <c r="L124" s="44">
        <v>1316.8409999999999</v>
      </c>
    </row>
    <row r="125" spans="1:12" s="1" customFormat="1" ht="10.5" x14ac:dyDescent="0.2">
      <c r="A125" s="22" t="s">
        <v>322</v>
      </c>
      <c r="B125" s="18" t="s">
        <v>223</v>
      </c>
      <c r="C125" s="9" t="s">
        <v>291</v>
      </c>
      <c r="D125" s="44">
        <v>98.38</v>
      </c>
      <c r="E125" s="44">
        <v>145.35900000000001</v>
      </c>
      <c r="F125" s="44">
        <v>134.80099999999999</v>
      </c>
      <c r="G125" s="44">
        <v>140.19300000000001</v>
      </c>
      <c r="H125" s="44">
        <v>140.19300000000001</v>
      </c>
      <c r="I125" s="44">
        <v>145.80199999999999</v>
      </c>
      <c r="J125" s="44">
        <v>145.80199999999999</v>
      </c>
      <c r="K125" s="44">
        <v>151.63399999999999</v>
      </c>
      <c r="L125" s="44">
        <v>151.63399999999999</v>
      </c>
    </row>
    <row r="126" spans="1:12" s="1" customFormat="1" ht="10.5" x14ac:dyDescent="0.2">
      <c r="A126" s="22" t="s">
        <v>323</v>
      </c>
      <c r="B126" s="18" t="s">
        <v>224</v>
      </c>
      <c r="C126" s="9" t="s">
        <v>291</v>
      </c>
      <c r="D126" s="44">
        <v>2733.43</v>
      </c>
      <c r="E126" s="44">
        <v>3097.4380000000001</v>
      </c>
      <c r="F126" s="44">
        <v>3339.7939999999999</v>
      </c>
      <c r="G126" s="44">
        <v>3301.7649999999999</v>
      </c>
      <c r="H126" s="44">
        <v>3301.7649999999999</v>
      </c>
      <c r="I126" s="44">
        <v>3502.9409999999998</v>
      </c>
      <c r="J126" s="44">
        <v>3502.9409999999998</v>
      </c>
      <c r="K126" s="44">
        <v>3643.0590000000002</v>
      </c>
      <c r="L126" s="44">
        <v>3643.0590000000002</v>
      </c>
    </row>
    <row r="127" spans="1:12" s="1" customFormat="1" ht="10.5" x14ac:dyDescent="0.2">
      <c r="A127" s="22" t="s">
        <v>324</v>
      </c>
      <c r="B127" s="18" t="s">
        <v>225</v>
      </c>
      <c r="C127" s="9" t="s">
        <v>291</v>
      </c>
      <c r="D127" s="44"/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</row>
    <row r="128" spans="1:12" s="1" customFormat="1" ht="10.5" x14ac:dyDescent="0.2">
      <c r="A128" s="22" t="s">
        <v>325</v>
      </c>
      <c r="B128" s="18" t="s">
        <v>226</v>
      </c>
      <c r="C128" s="9" t="s">
        <v>291</v>
      </c>
      <c r="D128" s="44">
        <v>671.85</v>
      </c>
      <c r="E128" s="44">
        <v>818.06299999999999</v>
      </c>
      <c r="F128" s="44">
        <v>971.26400000000001</v>
      </c>
      <c r="G128" s="44">
        <v>1010.5359999999999</v>
      </c>
      <c r="H128" s="44">
        <v>1010.5359999999999</v>
      </c>
      <c r="I128" s="44">
        <v>1050.521</v>
      </c>
      <c r="J128" s="44">
        <v>1050.521</v>
      </c>
      <c r="K128" s="44">
        <v>1092.5419999999999</v>
      </c>
      <c r="L128" s="44">
        <v>1092.5419999999999</v>
      </c>
    </row>
    <row r="129" spans="1:12" s="1" customFormat="1" ht="10.5" x14ac:dyDescent="0.2">
      <c r="A129" s="22" t="s">
        <v>326</v>
      </c>
      <c r="B129" s="18" t="s">
        <v>227</v>
      </c>
      <c r="C129" s="9" t="s">
        <v>291</v>
      </c>
      <c r="D129" s="44">
        <v>329.52</v>
      </c>
      <c r="E129" s="44">
        <v>424.30099999999999</v>
      </c>
      <c r="F129" s="44">
        <v>395.30099999999999</v>
      </c>
      <c r="G129" s="44">
        <v>411.113</v>
      </c>
      <c r="H129" s="44">
        <v>411.113</v>
      </c>
      <c r="I129" s="44">
        <v>427.56200000000001</v>
      </c>
      <c r="J129" s="44">
        <v>427.56200000000001</v>
      </c>
      <c r="K129" s="44">
        <v>444.66399999999999</v>
      </c>
      <c r="L129" s="44">
        <v>444.66399999999999</v>
      </c>
    </row>
    <row r="130" spans="1:12" s="1" customFormat="1" ht="10.5" x14ac:dyDescent="0.2">
      <c r="A130" s="22" t="s">
        <v>212</v>
      </c>
      <c r="B130" s="17" t="s">
        <v>228</v>
      </c>
      <c r="C130" s="9" t="s">
        <v>291</v>
      </c>
      <c r="D130" s="44">
        <v>1135.1500000000001</v>
      </c>
      <c r="E130" s="44">
        <v>1424.018</v>
      </c>
      <c r="F130" s="44">
        <v>1014.81</v>
      </c>
      <c r="G130" s="44">
        <v>1029.173</v>
      </c>
      <c r="H130" s="44">
        <v>1029.173</v>
      </c>
      <c r="I130" s="44">
        <v>1046.239</v>
      </c>
      <c r="J130" s="44">
        <v>1046.239</v>
      </c>
      <c r="K130" s="44">
        <v>1088.0889999999999</v>
      </c>
      <c r="L130" s="44">
        <v>1088.0889999999999</v>
      </c>
    </row>
    <row r="131" spans="1:12" s="1" customFormat="1" ht="10.5" x14ac:dyDescent="0.2">
      <c r="A131" s="22" t="s">
        <v>214</v>
      </c>
      <c r="B131" s="17" t="s">
        <v>229</v>
      </c>
      <c r="C131" s="9" t="s">
        <v>291</v>
      </c>
      <c r="D131" s="44">
        <v>115201.47999999998</v>
      </c>
      <c r="E131" s="44">
        <v>122959.789</v>
      </c>
      <c r="F131" s="44">
        <v>104731.845</v>
      </c>
      <c r="G131" s="44">
        <v>98305.93</v>
      </c>
      <c r="H131" s="44">
        <v>98080.184003999995</v>
      </c>
      <c r="I131" s="44">
        <v>100191.81</v>
      </c>
      <c r="J131" s="44">
        <v>99957.031881279996</v>
      </c>
      <c r="K131" s="44">
        <v>102153.02</v>
      </c>
      <c r="L131" s="44">
        <v>101908.85448085101</v>
      </c>
    </row>
    <row r="132" spans="1:12" s="1" customFormat="1" ht="10.5" x14ac:dyDescent="0.2">
      <c r="A132" s="22" t="s">
        <v>327</v>
      </c>
      <c r="B132" s="18" t="s">
        <v>230</v>
      </c>
      <c r="C132" s="9" t="s">
        <v>291</v>
      </c>
      <c r="D132" s="44">
        <v>41374.519999999997</v>
      </c>
      <c r="E132" s="44">
        <v>49610.694000000003</v>
      </c>
      <c r="F132" s="44">
        <v>42250.756000000001</v>
      </c>
      <c r="G132" s="44">
        <v>42250.76</v>
      </c>
      <c r="H132" s="44">
        <v>42250.756099999999</v>
      </c>
      <c r="I132" s="44">
        <v>42250.76</v>
      </c>
      <c r="J132" s="44">
        <v>42250.756099999999</v>
      </c>
      <c r="K132" s="44">
        <v>42250.76</v>
      </c>
      <c r="L132" s="44">
        <v>42250.756099999999</v>
      </c>
    </row>
    <row r="133" spans="1:12" s="1" customFormat="1" ht="10.5" x14ac:dyDescent="0.2">
      <c r="A133" s="22" t="s">
        <v>328</v>
      </c>
      <c r="B133" s="18" t="s">
        <v>231</v>
      </c>
      <c r="C133" s="9" t="s">
        <v>291</v>
      </c>
      <c r="D133" s="44">
        <v>16091.36</v>
      </c>
      <c r="E133" s="44">
        <v>10960.008</v>
      </c>
      <c r="F133" s="44">
        <v>6396.174</v>
      </c>
      <c r="G133" s="44">
        <v>6396.17</v>
      </c>
      <c r="H133" s="44">
        <v>6396.1742999999997</v>
      </c>
      <c r="I133" s="44">
        <v>6396.17</v>
      </c>
      <c r="J133" s="44">
        <v>6396.1742999999997</v>
      </c>
      <c r="K133" s="44">
        <v>6396.174</v>
      </c>
      <c r="L133" s="44">
        <v>6396.1742999999997</v>
      </c>
    </row>
    <row r="134" spans="1:12" s="1" customFormat="1" ht="10.5" x14ac:dyDescent="0.2">
      <c r="A134" s="22" t="s">
        <v>329</v>
      </c>
      <c r="B134" s="18" t="s">
        <v>232</v>
      </c>
      <c r="C134" s="9" t="s">
        <v>291</v>
      </c>
      <c r="D134" s="44">
        <v>51784.19</v>
      </c>
      <c r="E134" s="44">
        <v>56249.141000000003</v>
      </c>
      <c r="F134" s="44">
        <v>53614.519</v>
      </c>
      <c r="G134" s="44">
        <v>47188.61</v>
      </c>
      <c r="H134" s="44">
        <v>46962.858504000003</v>
      </c>
      <c r="I134" s="44">
        <v>49074.48</v>
      </c>
      <c r="J134" s="44">
        <v>48839.706381279997</v>
      </c>
      <c r="K134" s="44">
        <v>51035.7</v>
      </c>
      <c r="L134" s="44">
        <v>50791.528980851203</v>
      </c>
    </row>
    <row r="135" spans="1:12" s="1" customFormat="1" ht="10.5" x14ac:dyDescent="0.2">
      <c r="A135" s="22" t="s">
        <v>330</v>
      </c>
      <c r="B135" s="18" t="s">
        <v>233</v>
      </c>
      <c r="C135" s="9" t="s">
        <v>291</v>
      </c>
      <c r="D135" s="44">
        <v>33484.639999999999</v>
      </c>
      <c r="E135" s="44">
        <v>36833.108999999997</v>
      </c>
      <c r="F135" s="44">
        <v>43094.737000000001</v>
      </c>
      <c r="G135" s="44">
        <v>45034</v>
      </c>
      <c r="H135" s="44">
        <v>44818.526791999997</v>
      </c>
      <c r="I135" s="44">
        <v>46835.360000000001</v>
      </c>
      <c r="J135" s="44">
        <v>46611.267863679997</v>
      </c>
      <c r="K135" s="44">
        <v>48708.77</v>
      </c>
      <c r="L135" s="44">
        <v>48475.718578227199</v>
      </c>
    </row>
    <row r="136" spans="1:12" s="1" customFormat="1" ht="25.5" customHeight="1" x14ac:dyDescent="0.2">
      <c r="A136" s="22" t="s">
        <v>216</v>
      </c>
      <c r="B136" s="16" t="s">
        <v>234</v>
      </c>
      <c r="C136" s="9" t="s">
        <v>291</v>
      </c>
      <c r="D136" s="44">
        <v>140212.99</v>
      </c>
      <c r="E136" s="44">
        <v>155934.25</v>
      </c>
      <c r="F136" s="44">
        <v>153162.87380815003</v>
      </c>
      <c r="G136" s="44">
        <v>149481.16078697899</v>
      </c>
      <c r="H136" s="44">
        <v>149247.44508189798</v>
      </c>
      <c r="I136" s="44">
        <v>151532.29291552331</v>
      </c>
      <c r="J136" s="44">
        <v>151289.22064575908</v>
      </c>
      <c r="K136" s="44">
        <v>153536.42988920945</v>
      </c>
      <c r="L136" s="44">
        <v>153283.64199217467</v>
      </c>
    </row>
    <row r="137" spans="1:12" s="1" customFormat="1" ht="10.5" x14ac:dyDescent="0.2">
      <c r="A137" s="22" t="s">
        <v>331</v>
      </c>
      <c r="B137" s="18" t="s">
        <v>235</v>
      </c>
      <c r="C137" s="9" t="s">
        <v>291</v>
      </c>
      <c r="D137" s="44">
        <v>7441.36</v>
      </c>
      <c r="E137" s="44">
        <v>8349.74</v>
      </c>
      <c r="F137" s="44">
        <v>9531.6050833499994</v>
      </c>
      <c r="G137" s="44">
        <v>10052.4735973486</v>
      </c>
      <c r="H137" s="44">
        <v>10029.651894193201</v>
      </c>
      <c r="I137" s="44">
        <v>10243.263035727745</v>
      </c>
      <c r="J137" s="44">
        <v>10219.528464446128</v>
      </c>
      <c r="K137" s="44">
        <v>10441.684051642056</v>
      </c>
      <c r="L137" s="44">
        <v>10417.000097509175</v>
      </c>
    </row>
    <row r="138" spans="1:12" s="1" customFormat="1" ht="10.5" x14ac:dyDescent="0.2">
      <c r="A138" s="22" t="s">
        <v>332</v>
      </c>
      <c r="B138" s="18" t="s">
        <v>236</v>
      </c>
      <c r="C138" s="9" t="s">
        <v>291</v>
      </c>
      <c r="D138" s="44">
        <v>40.340000000000003</v>
      </c>
      <c r="E138" s="44">
        <v>43.55</v>
      </c>
      <c r="F138" s="44">
        <v>49.270899999999997</v>
      </c>
      <c r="G138" s="44">
        <v>51.031719039999999</v>
      </c>
      <c r="H138" s="44">
        <v>50.84</v>
      </c>
      <c r="I138" s="44">
        <v>52.667324281599996</v>
      </c>
      <c r="J138" s="44">
        <v>52.46</v>
      </c>
      <c r="K138" s="44">
        <v>54.368353732864001</v>
      </c>
      <c r="L138" s="44">
        <v>54.16</v>
      </c>
    </row>
    <row r="139" spans="1:12" s="1" customFormat="1" ht="10.5" customHeight="1" x14ac:dyDescent="0.2">
      <c r="A139" s="22" t="s">
        <v>333</v>
      </c>
      <c r="B139" s="20" t="s">
        <v>303</v>
      </c>
      <c r="C139" s="7" t="s">
        <v>291</v>
      </c>
      <c r="D139" s="44">
        <v>481.94</v>
      </c>
      <c r="E139" s="44">
        <v>405.16</v>
      </c>
      <c r="F139" s="44">
        <v>395.16001342999999</v>
      </c>
      <c r="G139" s="44">
        <v>387.20129155254995</v>
      </c>
      <c r="H139" s="44">
        <v>386.13210410559998</v>
      </c>
      <c r="I139" s="44">
        <v>396.13969860905195</v>
      </c>
      <c r="J139" s="44">
        <v>395.02774366422403</v>
      </c>
      <c r="K139" s="44">
        <v>405.43564194781402</v>
      </c>
      <c r="L139" s="44">
        <v>404.27920880519298</v>
      </c>
    </row>
    <row r="140" spans="1:12" s="1" customFormat="1" ht="10.5" x14ac:dyDescent="0.2">
      <c r="A140" s="22" t="s">
        <v>334</v>
      </c>
      <c r="B140" s="18" t="s">
        <v>237</v>
      </c>
      <c r="C140" s="9" t="s">
        <v>291</v>
      </c>
      <c r="D140" s="44">
        <v>10214.219999999999</v>
      </c>
      <c r="E140" s="44">
        <v>15907.56</v>
      </c>
      <c r="F140" s="44">
        <v>14297.4490707</v>
      </c>
      <c r="G140" s="44">
        <v>13946.202238955002</v>
      </c>
      <c r="H140" s="44">
        <v>13941.106880300002</v>
      </c>
      <c r="I140" s="44">
        <v>13988.799437310803</v>
      </c>
      <c r="J140" s="44">
        <v>13983.500264309601</v>
      </c>
      <c r="K140" s="44">
        <v>14033.100523600833</v>
      </c>
      <c r="L140" s="44">
        <v>14027.589383679584</v>
      </c>
    </row>
    <row r="141" spans="1:12" s="1" customFormat="1" ht="10.5" x14ac:dyDescent="0.2">
      <c r="A141" s="22" t="s">
        <v>335</v>
      </c>
      <c r="B141" s="18" t="s">
        <v>238</v>
      </c>
      <c r="C141" s="9" t="s">
        <v>291</v>
      </c>
      <c r="D141" s="44">
        <v>6987.88</v>
      </c>
      <c r="E141" s="44">
        <v>12518.95</v>
      </c>
      <c r="F141" s="44">
        <v>12974.26516074</v>
      </c>
      <c r="G141" s="44">
        <v>9323.8013389050011</v>
      </c>
      <c r="H141" s="44">
        <v>9323.1628950200011</v>
      </c>
      <c r="I141" s="44">
        <v>9329.138729783599</v>
      </c>
      <c r="J141" s="44">
        <v>9328.4747481432005</v>
      </c>
      <c r="K141" s="44">
        <v>9334.6896162973444</v>
      </c>
      <c r="L141" s="44">
        <v>9333.999075391328</v>
      </c>
    </row>
    <row r="142" spans="1:12" s="1" customFormat="1" ht="10.5" x14ac:dyDescent="0.2">
      <c r="A142" s="22" t="s">
        <v>336</v>
      </c>
      <c r="B142" s="18" t="s">
        <v>239</v>
      </c>
      <c r="C142" s="9" t="s">
        <v>291</v>
      </c>
      <c r="D142" s="44">
        <v>724.27</v>
      </c>
      <c r="E142" s="44">
        <v>1570.74</v>
      </c>
      <c r="F142" s="44">
        <v>1227.2889893500001</v>
      </c>
      <c r="G142" s="44">
        <v>1201.4538466700001</v>
      </c>
      <c r="H142" s="44">
        <v>1200.94143904</v>
      </c>
      <c r="I142" s="44">
        <v>1205.7375744568001</v>
      </c>
      <c r="J142" s="44">
        <v>1205.2046705216001</v>
      </c>
      <c r="K142" s="44">
        <v>1210.192651355072</v>
      </c>
      <c r="L142" s="44">
        <v>1209.6384312624641</v>
      </c>
    </row>
    <row r="143" spans="1:12" s="1" customFormat="1" ht="10.5" x14ac:dyDescent="0.2">
      <c r="A143" s="22" t="s">
        <v>337</v>
      </c>
      <c r="B143" s="18" t="s">
        <v>240</v>
      </c>
      <c r="C143" s="9" t="s">
        <v>291</v>
      </c>
      <c r="D143" s="44">
        <v>49756.77</v>
      </c>
      <c r="E143" s="44">
        <v>51682.95</v>
      </c>
      <c r="F143" s="44">
        <v>58571.613139330002</v>
      </c>
      <c r="G143" s="44">
        <v>57447.244475543477</v>
      </c>
      <c r="H143" s="44">
        <v>57290.153770881981</v>
      </c>
      <c r="I143" s="44">
        <v>58760.522766513619</v>
      </c>
      <c r="J143" s="44">
        <v>58597.148433665665</v>
      </c>
      <c r="K143" s="44">
        <v>60126.332189122564</v>
      </c>
      <c r="L143" s="44">
        <v>59956.422882960695</v>
      </c>
    </row>
    <row r="144" spans="1:12" s="1" customFormat="1" ht="10.5" x14ac:dyDescent="0.2">
      <c r="A144" s="22" t="s">
        <v>338</v>
      </c>
      <c r="B144" s="18" t="s">
        <v>241</v>
      </c>
      <c r="C144" s="9" t="s">
        <v>291</v>
      </c>
      <c r="D144" s="44">
        <v>3384.42</v>
      </c>
      <c r="E144" s="44">
        <v>3720.31</v>
      </c>
      <c r="F144" s="44">
        <v>3680.4035683400002</v>
      </c>
      <c r="G144" s="44">
        <v>4195.0368417119998</v>
      </c>
      <c r="H144" s="44">
        <v>4182.6112530039991</v>
      </c>
      <c r="I144" s="44">
        <v>4298.9147633108796</v>
      </c>
      <c r="J144" s="44">
        <v>4285.9921510545591</v>
      </c>
      <c r="K144" s="44">
        <v>4406.9478017737147</v>
      </c>
      <c r="L144" s="44">
        <v>4393.5082850271419</v>
      </c>
    </row>
    <row r="145" spans="1:13" s="1" customFormat="1" ht="10.5" x14ac:dyDescent="0.2">
      <c r="A145" s="22" t="s">
        <v>339</v>
      </c>
      <c r="B145" s="18" t="s">
        <v>242</v>
      </c>
      <c r="C145" s="9" t="s">
        <v>291</v>
      </c>
      <c r="D145" s="44">
        <v>6969.88</v>
      </c>
      <c r="E145" s="44">
        <v>6045.02</v>
      </c>
      <c r="F145" s="44">
        <v>5904.8697419800001</v>
      </c>
      <c r="G145" s="44">
        <v>6010.0355098649998</v>
      </c>
      <c r="H145" s="44">
        <v>6001.8386660999995</v>
      </c>
      <c r="I145" s="44">
        <v>6078.5611237403991</v>
      </c>
      <c r="J145" s="44">
        <v>6070.0364062247991</v>
      </c>
      <c r="K145" s="44">
        <v>6149.8277621708157</v>
      </c>
      <c r="L145" s="44">
        <v>6140.9620559545911</v>
      </c>
    </row>
    <row r="146" spans="1:13" s="1" customFormat="1" ht="10.5" x14ac:dyDescent="0.2">
      <c r="A146" s="22" t="s">
        <v>340</v>
      </c>
      <c r="B146" s="18" t="s">
        <v>243</v>
      </c>
      <c r="C146" s="9" t="s">
        <v>291</v>
      </c>
      <c r="D146" s="44">
        <v>50046.32</v>
      </c>
      <c r="E146" s="44">
        <v>50243.24</v>
      </c>
      <c r="F146" s="44">
        <v>39534.225450999998</v>
      </c>
      <c r="G146" s="44">
        <v>39761.051626308195</v>
      </c>
      <c r="H146" s="44">
        <v>39746.107571968401</v>
      </c>
      <c r="I146" s="44">
        <v>39885.983920588929</v>
      </c>
      <c r="J146" s="44">
        <v>39870.442104075541</v>
      </c>
      <c r="K146" s="44">
        <v>40015.913506640885</v>
      </c>
      <c r="L146" s="44">
        <v>39999.750017466955</v>
      </c>
    </row>
    <row r="147" spans="1:13" s="1" customFormat="1" ht="10.5" x14ac:dyDescent="0.2">
      <c r="A147" s="22" t="s">
        <v>341</v>
      </c>
      <c r="B147" s="18" t="s">
        <v>244</v>
      </c>
      <c r="C147" s="9" t="s">
        <v>291</v>
      </c>
      <c r="D147" s="44">
        <v>3513.65</v>
      </c>
      <c r="E147" s="44">
        <v>4705.32</v>
      </c>
      <c r="F147" s="44">
        <v>6172.3494811500004</v>
      </c>
      <c r="G147" s="44">
        <v>6118.2327168019492</v>
      </c>
      <c r="H147" s="44">
        <v>6109.6814536183992</v>
      </c>
      <c r="I147" s="44">
        <v>6189.7212770164269</v>
      </c>
      <c r="J147" s="44">
        <v>6180.8279633055354</v>
      </c>
      <c r="K147" s="44">
        <v>6264.0693796394844</v>
      </c>
      <c r="L147" s="44">
        <v>6254.8203333801566</v>
      </c>
    </row>
    <row r="148" spans="1:13" s="1" customFormat="1" ht="10.5" x14ac:dyDescent="0.2">
      <c r="A148" s="22" t="s">
        <v>342</v>
      </c>
      <c r="B148" s="18" t="s">
        <v>245</v>
      </c>
      <c r="C148" s="9" t="s">
        <v>291</v>
      </c>
      <c r="D148" s="44">
        <v>648.16</v>
      </c>
      <c r="E148" s="44">
        <v>698.72</v>
      </c>
      <c r="F148" s="44">
        <v>702.08020878000002</v>
      </c>
      <c r="G148" s="44">
        <v>653.66958427719999</v>
      </c>
      <c r="H148" s="44">
        <v>651.49115366640001</v>
      </c>
      <c r="I148" s="44">
        <v>671.88126418348804</v>
      </c>
      <c r="J148" s="44">
        <v>669.61569634825594</v>
      </c>
      <c r="K148" s="44">
        <v>690.82141128602757</v>
      </c>
      <c r="L148" s="44">
        <v>688.46522073738618</v>
      </c>
    </row>
    <row r="149" spans="1:13" s="1" customFormat="1" ht="10.5" x14ac:dyDescent="0.2">
      <c r="A149" s="22" t="s">
        <v>343</v>
      </c>
      <c r="B149" s="18" t="s">
        <v>246</v>
      </c>
      <c r="C149" s="9" t="s">
        <v>291</v>
      </c>
      <c r="D149" s="44">
        <v>3.78</v>
      </c>
      <c r="E149" s="44">
        <v>42.99</v>
      </c>
      <c r="F149" s="44">
        <v>122.29300000000001</v>
      </c>
      <c r="G149" s="44">
        <v>333.726</v>
      </c>
      <c r="H149" s="44">
        <v>333.726</v>
      </c>
      <c r="I149" s="44">
        <v>430.96199999999999</v>
      </c>
      <c r="J149" s="44">
        <v>430.96199999999999</v>
      </c>
      <c r="K149" s="44">
        <v>403.04700000000003</v>
      </c>
      <c r="L149" s="44">
        <v>403.04700000000003</v>
      </c>
    </row>
    <row r="150" spans="1:13" s="1" customFormat="1" ht="21" customHeight="1" x14ac:dyDescent="0.2">
      <c r="A150" s="22" t="s">
        <v>218</v>
      </c>
      <c r="B150" s="16" t="s">
        <v>301</v>
      </c>
      <c r="C150" s="9" t="s">
        <v>291</v>
      </c>
      <c r="D150" s="44">
        <v>-2072.6199999999953</v>
      </c>
      <c r="E150" s="44">
        <v>-6041.33</v>
      </c>
      <c r="F150" s="44">
        <v>-19773.078372330001</v>
      </c>
      <c r="G150" s="44">
        <v>-23707.033786978995</v>
      </c>
      <c r="H150" s="44">
        <v>-23699.064077897987</v>
      </c>
      <c r="I150" s="44">
        <v>-22491.213915523316</v>
      </c>
      <c r="J150" s="44">
        <v>-22482.919764479084</v>
      </c>
      <c r="K150" s="44">
        <v>-21380.17288920944</v>
      </c>
      <c r="L150" s="44">
        <v>-21371.550511323672</v>
      </c>
    </row>
    <row r="151" spans="1:13" s="1" customFormat="1" ht="10.5" x14ac:dyDescent="0.2">
      <c r="A151" s="22" t="s">
        <v>220</v>
      </c>
      <c r="B151" s="13" t="s">
        <v>247</v>
      </c>
      <c r="C151" s="9" t="s">
        <v>291</v>
      </c>
      <c r="D151" s="44">
        <v>3594.95</v>
      </c>
      <c r="E151" s="44">
        <v>6353.66</v>
      </c>
      <c r="F151" s="44">
        <v>8627.8889999999992</v>
      </c>
      <c r="G151" s="44">
        <v>12588.786</v>
      </c>
      <c r="H151" s="44">
        <v>12588.786</v>
      </c>
      <c r="I151" s="44">
        <v>15994.82</v>
      </c>
      <c r="J151" s="44">
        <v>15994.82</v>
      </c>
      <c r="K151" s="44">
        <v>14740.138999999999</v>
      </c>
      <c r="L151" s="44">
        <v>14740.138999999999</v>
      </c>
    </row>
    <row r="152" spans="1:13" s="1" customFormat="1" ht="21" x14ac:dyDescent="0.2">
      <c r="A152" s="22" t="s">
        <v>222</v>
      </c>
      <c r="B152" s="14" t="s">
        <v>248</v>
      </c>
      <c r="C152" s="9" t="s">
        <v>291</v>
      </c>
      <c r="D152" s="44">
        <v>83.8</v>
      </c>
      <c r="E152" s="44">
        <v>75.7</v>
      </c>
      <c r="F152" s="44">
        <v>53.347000000000001</v>
      </c>
      <c r="G152" s="44">
        <v>35.997999999999998</v>
      </c>
      <c r="H152" s="44">
        <v>35.997999999999998</v>
      </c>
      <c r="I152" s="44">
        <v>10.08</v>
      </c>
      <c r="J152" s="44">
        <v>10.08</v>
      </c>
      <c r="K152" s="44">
        <v>0</v>
      </c>
      <c r="L152" s="44">
        <v>0</v>
      </c>
    </row>
    <row r="153" spans="1:13" s="1" customFormat="1" ht="10.5" x14ac:dyDescent="0.2">
      <c r="A153" s="22"/>
      <c r="B153" s="38" t="s">
        <v>249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3" s="1" customFormat="1" ht="10.5" x14ac:dyDescent="0.2">
      <c r="A154" s="22" t="s">
        <v>250</v>
      </c>
      <c r="B154" s="13" t="s">
        <v>251</v>
      </c>
      <c r="C154" s="9" t="s">
        <v>141</v>
      </c>
      <c r="D154" s="9">
        <v>101.9</v>
      </c>
      <c r="E154" s="9">
        <v>102.7</v>
      </c>
      <c r="F154" s="9">
        <v>102.6</v>
      </c>
      <c r="G154" s="34">
        <v>102.5</v>
      </c>
      <c r="H154" s="34">
        <v>102.6</v>
      </c>
      <c r="I154" s="34">
        <v>102.5</v>
      </c>
      <c r="J154" s="34">
        <v>102.6</v>
      </c>
      <c r="K154" s="34">
        <v>102.5</v>
      </c>
      <c r="L154" s="34">
        <v>102.6</v>
      </c>
    </row>
    <row r="155" spans="1:13" s="1" customFormat="1" ht="30.95" customHeight="1" x14ac:dyDescent="0.2">
      <c r="A155" s="22" t="s">
        <v>252</v>
      </c>
      <c r="B155" s="14" t="s">
        <v>253</v>
      </c>
      <c r="C155" s="9" t="s">
        <v>295</v>
      </c>
      <c r="D155" s="9">
        <v>11240</v>
      </c>
      <c r="E155" s="9">
        <v>13363</v>
      </c>
      <c r="F155" s="43">
        <v>13800</v>
      </c>
      <c r="G155" s="43">
        <v>14286.72</v>
      </c>
      <c r="H155" s="43">
        <v>14355.84</v>
      </c>
      <c r="I155" s="43">
        <v>15271.68</v>
      </c>
      <c r="J155" s="43">
        <v>15497.279999999999</v>
      </c>
      <c r="K155" s="43">
        <v>16374.72</v>
      </c>
      <c r="L155" s="43">
        <v>16802.88</v>
      </c>
      <c r="M155" s="37"/>
    </row>
    <row r="156" spans="1:13" s="1" customFormat="1" ht="10.5" x14ac:dyDescent="0.2">
      <c r="A156" s="22" t="s">
        <v>344</v>
      </c>
      <c r="B156" s="18" t="s">
        <v>254</v>
      </c>
      <c r="C156" s="9" t="s">
        <v>295</v>
      </c>
      <c r="D156" s="43">
        <v>11572</v>
      </c>
      <c r="E156" s="43">
        <v>14565</v>
      </c>
      <c r="F156" s="43">
        <v>15042</v>
      </c>
      <c r="G156" s="43">
        <v>15572.524800000001</v>
      </c>
      <c r="H156" s="43">
        <v>15647.865600000001</v>
      </c>
      <c r="I156" s="43">
        <v>16646.1312</v>
      </c>
      <c r="J156" s="43">
        <v>16892.035199999998</v>
      </c>
      <c r="K156" s="43">
        <v>17848.444800000001</v>
      </c>
      <c r="L156" s="43">
        <v>18315.139200000001</v>
      </c>
    </row>
    <row r="157" spans="1:13" s="1" customFormat="1" ht="10.5" x14ac:dyDescent="0.2">
      <c r="A157" s="22" t="s">
        <v>345</v>
      </c>
      <c r="B157" s="18" t="s">
        <v>255</v>
      </c>
      <c r="C157" s="9" t="s">
        <v>295</v>
      </c>
      <c r="D157" s="43">
        <v>10020</v>
      </c>
      <c r="E157" s="43">
        <v>11492</v>
      </c>
      <c r="F157" s="43">
        <v>11868</v>
      </c>
      <c r="G157" s="43">
        <v>12286.5792</v>
      </c>
      <c r="H157" s="43">
        <v>12346.0224</v>
      </c>
      <c r="I157" s="43">
        <v>13133.6448</v>
      </c>
      <c r="J157" s="43">
        <v>13327.6608</v>
      </c>
      <c r="K157" s="43">
        <v>14082.259199999999</v>
      </c>
      <c r="L157" s="43">
        <v>14450.4768</v>
      </c>
    </row>
    <row r="158" spans="1:13" s="1" customFormat="1" ht="10.5" x14ac:dyDescent="0.2">
      <c r="A158" s="22" t="s">
        <v>346</v>
      </c>
      <c r="B158" s="18" t="s">
        <v>256</v>
      </c>
      <c r="C158" s="9" t="s">
        <v>295</v>
      </c>
      <c r="D158" s="43">
        <v>11294</v>
      </c>
      <c r="E158" s="43">
        <v>12962</v>
      </c>
      <c r="F158" s="43">
        <v>13386</v>
      </c>
      <c r="G158" s="43">
        <v>13858.118399999999</v>
      </c>
      <c r="H158" s="43">
        <v>13925.1648</v>
      </c>
      <c r="I158" s="43">
        <v>14813.5296</v>
      </c>
      <c r="J158" s="43">
        <v>15032.361599999998</v>
      </c>
      <c r="K158" s="43">
        <v>15883.478399999998</v>
      </c>
      <c r="L158" s="43">
        <v>16298.793600000001</v>
      </c>
    </row>
    <row r="159" spans="1:13" s="1" customFormat="1" ht="21" customHeight="1" x14ac:dyDescent="0.2">
      <c r="A159" s="22" t="s">
        <v>257</v>
      </c>
      <c r="B159" s="14" t="s">
        <v>258</v>
      </c>
      <c r="C159" s="9" t="s">
        <v>193</v>
      </c>
      <c r="D159" s="9">
        <v>19.8</v>
      </c>
      <c r="E159" s="9">
        <v>19.399999999999999</v>
      </c>
      <c r="F159" s="33">
        <v>18.399999999999999</v>
      </c>
      <c r="G159" s="33">
        <v>16.7</v>
      </c>
      <c r="H159" s="33">
        <v>16.600000000000001</v>
      </c>
      <c r="I159" s="33">
        <v>15</v>
      </c>
      <c r="J159" s="33">
        <v>14.9</v>
      </c>
      <c r="K159" s="33">
        <v>13.5</v>
      </c>
      <c r="L159" s="33">
        <v>13.41</v>
      </c>
    </row>
    <row r="160" spans="1:13" s="1" customFormat="1" ht="10.5" x14ac:dyDescent="0.2">
      <c r="A160" s="22"/>
      <c r="B160" s="38" t="s">
        <v>259</v>
      </c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12" s="1" customFormat="1" ht="10.5" x14ac:dyDescent="0.2">
      <c r="A161" s="22" t="s">
        <v>260</v>
      </c>
      <c r="B161" s="45" t="s">
        <v>261</v>
      </c>
      <c r="C161" s="10" t="s">
        <v>347</v>
      </c>
      <c r="D161" s="46">
        <v>653.9</v>
      </c>
      <c r="E161" s="9">
        <v>654.9</v>
      </c>
      <c r="F161" s="9">
        <v>668.1</v>
      </c>
      <c r="G161" s="9">
        <v>668.1</v>
      </c>
      <c r="H161" s="9">
        <v>680.2</v>
      </c>
      <c r="I161" s="9">
        <v>680.2</v>
      </c>
      <c r="J161" s="9">
        <v>692.2</v>
      </c>
      <c r="K161" s="9">
        <v>692.2</v>
      </c>
      <c r="L161" s="9">
        <v>706.04</v>
      </c>
    </row>
    <row r="162" spans="1:12" s="1" customFormat="1" ht="10.5" x14ac:dyDescent="0.2">
      <c r="A162" s="22" t="s">
        <v>262</v>
      </c>
      <c r="B162" s="45" t="s">
        <v>348</v>
      </c>
      <c r="C162" s="10" t="s">
        <v>347</v>
      </c>
      <c r="D162" s="34">
        <v>805.2</v>
      </c>
      <c r="E162" s="47">
        <v>820.2</v>
      </c>
      <c r="F162" s="48">
        <v>835.2</v>
      </c>
      <c r="G162" s="48">
        <v>835.2</v>
      </c>
      <c r="H162" s="48">
        <v>850.2</v>
      </c>
      <c r="I162" s="48">
        <v>850.2</v>
      </c>
      <c r="J162" s="48">
        <v>865.2</v>
      </c>
      <c r="K162" s="48">
        <v>865.2</v>
      </c>
      <c r="L162" s="48">
        <v>880.2</v>
      </c>
    </row>
    <row r="163" spans="1:12" s="1" customFormat="1" ht="10.5" x14ac:dyDescent="0.2">
      <c r="A163" s="22" t="s">
        <v>377</v>
      </c>
      <c r="B163" s="18" t="s">
        <v>349</v>
      </c>
      <c r="C163" s="10" t="s">
        <v>347</v>
      </c>
      <c r="D163" s="9">
        <v>761.9</v>
      </c>
      <c r="E163" s="9">
        <v>775.8</v>
      </c>
      <c r="F163" s="49">
        <v>789.7</v>
      </c>
      <c r="G163" s="49">
        <v>789.7</v>
      </c>
      <c r="H163" s="49">
        <v>803.6</v>
      </c>
      <c r="I163" s="49">
        <v>803.6</v>
      </c>
      <c r="J163" s="49">
        <v>817.5</v>
      </c>
      <c r="K163" s="49">
        <v>817.5</v>
      </c>
      <c r="L163" s="49">
        <v>831.5</v>
      </c>
    </row>
    <row r="164" spans="1:12" s="1" customFormat="1" ht="10.5" x14ac:dyDescent="0.2">
      <c r="A164" s="30" t="s">
        <v>378</v>
      </c>
      <c r="B164" s="18" t="s">
        <v>350</v>
      </c>
      <c r="C164" s="10" t="s">
        <v>347</v>
      </c>
      <c r="D164" s="9">
        <v>1.6</v>
      </c>
      <c r="E164" s="9">
        <v>1.7</v>
      </c>
      <c r="F164" s="49">
        <v>1.8</v>
      </c>
      <c r="G164" s="49">
        <v>1.8</v>
      </c>
      <c r="H164" s="49">
        <v>1.9</v>
      </c>
      <c r="I164" s="49">
        <v>1.9</v>
      </c>
      <c r="J164" s="49">
        <v>2</v>
      </c>
      <c r="K164" s="49">
        <v>2</v>
      </c>
      <c r="L164" s="49">
        <v>2.1</v>
      </c>
    </row>
    <row r="165" spans="1:12" s="1" customFormat="1" ht="19.5" customHeight="1" x14ac:dyDescent="0.2">
      <c r="A165" s="30" t="s">
        <v>379</v>
      </c>
      <c r="B165" s="29" t="s">
        <v>376</v>
      </c>
      <c r="C165" s="10" t="s">
        <v>347</v>
      </c>
      <c r="D165" s="9">
        <v>41.7</v>
      </c>
      <c r="E165" s="9">
        <v>42.7</v>
      </c>
      <c r="F165" s="49">
        <v>43.7</v>
      </c>
      <c r="G165" s="49">
        <v>43.7</v>
      </c>
      <c r="H165" s="49">
        <v>44.7</v>
      </c>
      <c r="I165" s="49">
        <v>44.7</v>
      </c>
      <c r="J165" s="49">
        <v>45.7</v>
      </c>
      <c r="K165" s="49">
        <v>45.7</v>
      </c>
      <c r="L165" s="49">
        <v>46.6</v>
      </c>
    </row>
    <row r="166" spans="1:12" s="1" customFormat="1" ht="10.5" x14ac:dyDescent="0.2">
      <c r="A166" s="30" t="s">
        <v>351</v>
      </c>
      <c r="B166" s="19" t="s">
        <v>352</v>
      </c>
      <c r="C166" s="10" t="s">
        <v>347</v>
      </c>
      <c r="D166" s="9"/>
      <c r="E166" s="9">
        <v>35.200000000000003</v>
      </c>
      <c r="F166" s="49">
        <v>35.700000000000003</v>
      </c>
      <c r="G166" s="49">
        <v>35.700000000000003</v>
      </c>
      <c r="H166" s="49">
        <v>36.200000000000003</v>
      </c>
      <c r="I166" s="49">
        <v>36.200000000000003</v>
      </c>
      <c r="J166" s="49">
        <v>36.700000000000003</v>
      </c>
      <c r="K166" s="49">
        <v>36.700000000000003</v>
      </c>
      <c r="L166" s="49">
        <v>37.200000000000003</v>
      </c>
    </row>
    <row r="167" spans="1:12" s="1" customFormat="1" ht="10.5" x14ac:dyDescent="0.2">
      <c r="A167" s="30" t="s">
        <v>353</v>
      </c>
      <c r="B167" s="19" t="s">
        <v>354</v>
      </c>
      <c r="C167" s="10" t="s">
        <v>347</v>
      </c>
      <c r="D167" s="9"/>
      <c r="E167" s="9">
        <v>7.5</v>
      </c>
      <c r="F167" s="49">
        <v>8</v>
      </c>
      <c r="G167" s="49">
        <v>8</v>
      </c>
      <c r="H167" s="49">
        <v>8.5</v>
      </c>
      <c r="I167" s="49">
        <v>8.5</v>
      </c>
      <c r="J167" s="49">
        <v>9</v>
      </c>
      <c r="K167" s="49">
        <v>9</v>
      </c>
      <c r="L167" s="49">
        <v>9.5</v>
      </c>
    </row>
    <row r="168" spans="1:12" s="1" customFormat="1" ht="21" x14ac:dyDescent="0.2">
      <c r="A168" s="30" t="s">
        <v>263</v>
      </c>
      <c r="B168" s="45" t="s">
        <v>380</v>
      </c>
      <c r="C168" s="10" t="s">
        <v>347</v>
      </c>
      <c r="D168" s="9">
        <v>538.79999999999995</v>
      </c>
      <c r="E168" s="9">
        <v>551.79999999999995</v>
      </c>
      <c r="F168" s="49">
        <v>564.79999999999995</v>
      </c>
      <c r="G168" s="49">
        <v>564.79999999999995</v>
      </c>
      <c r="H168" s="49">
        <v>577.79999999999995</v>
      </c>
      <c r="I168" s="49">
        <v>577.79999999999995</v>
      </c>
      <c r="J168" s="49">
        <v>590.79999999999995</v>
      </c>
      <c r="K168" s="49">
        <v>590.79999999999995</v>
      </c>
      <c r="L168" s="49">
        <v>603.79999999999995</v>
      </c>
    </row>
    <row r="169" spans="1:12" s="1" customFormat="1" ht="16.5" customHeight="1" x14ac:dyDescent="0.2">
      <c r="A169" s="30" t="s">
        <v>382</v>
      </c>
      <c r="B169" s="29" t="s">
        <v>381</v>
      </c>
      <c r="C169" s="10" t="s">
        <v>347</v>
      </c>
      <c r="D169" s="9">
        <v>116.7</v>
      </c>
      <c r="E169" s="9">
        <v>118.2</v>
      </c>
      <c r="F169" s="49">
        <v>119.7</v>
      </c>
      <c r="G169" s="49">
        <v>119.7</v>
      </c>
      <c r="H169" s="49">
        <v>121.2</v>
      </c>
      <c r="I169" s="49">
        <v>121.2</v>
      </c>
      <c r="J169" s="49">
        <v>122.7</v>
      </c>
      <c r="K169" s="49">
        <v>122.7</v>
      </c>
      <c r="L169" s="49">
        <v>123.7</v>
      </c>
    </row>
    <row r="170" spans="1:12" s="1" customFormat="1" ht="11.25" customHeight="1" x14ac:dyDescent="0.2">
      <c r="A170" s="30" t="s">
        <v>383</v>
      </c>
      <c r="B170" s="29" t="s">
        <v>355</v>
      </c>
      <c r="C170" s="10" t="s">
        <v>347</v>
      </c>
      <c r="D170" s="34">
        <v>3.3</v>
      </c>
      <c r="E170" s="9">
        <v>3.4</v>
      </c>
      <c r="F170" s="49">
        <v>3.6</v>
      </c>
      <c r="G170" s="49">
        <v>3.6</v>
      </c>
      <c r="H170" s="49">
        <v>3.8</v>
      </c>
      <c r="I170" s="49">
        <v>3.8</v>
      </c>
      <c r="J170" s="49">
        <v>4</v>
      </c>
      <c r="K170" s="49">
        <v>4</v>
      </c>
      <c r="L170" s="49">
        <v>4.2</v>
      </c>
    </row>
    <row r="171" spans="1:12" s="1" customFormat="1" ht="10.5" x14ac:dyDescent="0.2">
      <c r="A171" s="30" t="s">
        <v>384</v>
      </c>
      <c r="B171" s="29" t="s">
        <v>356</v>
      </c>
      <c r="C171" s="10" t="s">
        <v>347</v>
      </c>
      <c r="D171" s="9">
        <v>37</v>
      </c>
      <c r="E171" s="34">
        <v>38.6</v>
      </c>
      <c r="F171" s="49">
        <v>40.1</v>
      </c>
      <c r="G171" s="49">
        <v>40.1</v>
      </c>
      <c r="H171" s="49">
        <v>41.6</v>
      </c>
      <c r="I171" s="49">
        <v>41.6</v>
      </c>
      <c r="J171" s="49">
        <v>43</v>
      </c>
      <c r="K171" s="49">
        <v>43</v>
      </c>
      <c r="L171" s="49">
        <v>44.4</v>
      </c>
    </row>
    <row r="172" spans="1:12" s="1" customFormat="1" ht="21" x14ac:dyDescent="0.2">
      <c r="A172" s="30" t="s">
        <v>385</v>
      </c>
      <c r="B172" s="29" t="s">
        <v>357</v>
      </c>
      <c r="C172" s="10" t="s">
        <v>347</v>
      </c>
      <c r="D172" s="34">
        <v>7.1</v>
      </c>
      <c r="E172" s="9">
        <v>7.2</v>
      </c>
      <c r="F172" s="49">
        <v>7.3</v>
      </c>
      <c r="G172" s="49">
        <v>7.3</v>
      </c>
      <c r="H172" s="49">
        <v>7.4</v>
      </c>
      <c r="I172" s="49">
        <v>7.4</v>
      </c>
      <c r="J172" s="49">
        <v>7.5</v>
      </c>
      <c r="K172" s="49">
        <v>7.5</v>
      </c>
      <c r="L172" s="49">
        <v>7.6</v>
      </c>
    </row>
    <row r="173" spans="1:12" s="1" customFormat="1" ht="25.5" customHeight="1" x14ac:dyDescent="0.2">
      <c r="A173" s="30" t="s">
        <v>386</v>
      </c>
      <c r="B173" s="29" t="s">
        <v>358</v>
      </c>
      <c r="C173" s="10" t="s">
        <v>347</v>
      </c>
      <c r="D173" s="9">
        <v>3.7</v>
      </c>
      <c r="E173" s="9">
        <v>3.9</v>
      </c>
      <c r="F173" s="49">
        <v>4.0999999999999996</v>
      </c>
      <c r="G173" s="49">
        <v>4.0999999999999996</v>
      </c>
      <c r="H173" s="49">
        <v>4.3</v>
      </c>
      <c r="I173" s="49">
        <v>4.3</v>
      </c>
      <c r="J173" s="49">
        <v>4.5</v>
      </c>
      <c r="K173" s="49">
        <v>4.5</v>
      </c>
      <c r="L173" s="49">
        <v>4.7</v>
      </c>
    </row>
    <row r="174" spans="1:12" s="1" customFormat="1" ht="10.5" x14ac:dyDescent="0.2">
      <c r="A174" s="30" t="s">
        <v>387</v>
      </c>
      <c r="B174" s="29" t="s">
        <v>359</v>
      </c>
      <c r="C174" s="10" t="s">
        <v>347</v>
      </c>
      <c r="D174" s="9">
        <v>71.5</v>
      </c>
      <c r="E174" s="9">
        <v>72.5</v>
      </c>
      <c r="F174" s="49">
        <v>73.5</v>
      </c>
      <c r="G174" s="49">
        <v>73.5</v>
      </c>
      <c r="H174" s="49">
        <v>74.5</v>
      </c>
      <c r="I174" s="49">
        <v>74.5</v>
      </c>
      <c r="J174" s="49">
        <v>75.5</v>
      </c>
      <c r="K174" s="49">
        <v>75.5</v>
      </c>
      <c r="L174" s="49">
        <v>76.5</v>
      </c>
    </row>
    <row r="175" spans="1:12" s="1" customFormat="1" ht="21" x14ac:dyDescent="0.2">
      <c r="A175" s="30" t="s">
        <v>388</v>
      </c>
      <c r="B175" s="29" t="s">
        <v>360</v>
      </c>
      <c r="C175" s="10" t="s">
        <v>347</v>
      </c>
      <c r="D175" s="9">
        <v>60.6</v>
      </c>
      <c r="E175" s="9">
        <v>61.6</v>
      </c>
      <c r="F175" s="49">
        <v>62.6</v>
      </c>
      <c r="G175" s="49">
        <v>62.6</v>
      </c>
      <c r="H175" s="49">
        <v>63.6</v>
      </c>
      <c r="I175" s="49">
        <v>63.6</v>
      </c>
      <c r="J175" s="49">
        <v>64.599999999999994</v>
      </c>
      <c r="K175" s="49">
        <v>64.599999999999994</v>
      </c>
      <c r="L175" s="49">
        <v>65.599999999999994</v>
      </c>
    </row>
    <row r="176" spans="1:12" s="1" customFormat="1" ht="10.5" x14ac:dyDescent="0.2">
      <c r="A176" s="30" t="s">
        <v>389</v>
      </c>
      <c r="B176" s="29" t="s">
        <v>361</v>
      </c>
      <c r="C176" s="10" t="s">
        <v>347</v>
      </c>
      <c r="D176" s="9">
        <v>27.9</v>
      </c>
      <c r="E176" s="9">
        <v>29.4</v>
      </c>
      <c r="F176" s="49">
        <v>30.8</v>
      </c>
      <c r="G176" s="49">
        <v>30.8</v>
      </c>
      <c r="H176" s="49">
        <v>32.299999999999997</v>
      </c>
      <c r="I176" s="49">
        <v>32.299999999999997</v>
      </c>
      <c r="J176" s="49">
        <v>33.799999999999997</v>
      </c>
      <c r="K176" s="49">
        <v>33.799999999999997</v>
      </c>
      <c r="L176" s="49">
        <v>35.299999999999997</v>
      </c>
    </row>
    <row r="177" spans="1:12" s="1" customFormat="1" ht="15.75" customHeight="1" x14ac:dyDescent="0.2">
      <c r="A177" s="30" t="s">
        <v>390</v>
      </c>
      <c r="B177" s="29" t="s">
        <v>362</v>
      </c>
      <c r="C177" s="10" t="s">
        <v>347</v>
      </c>
      <c r="D177" s="9">
        <v>11.4</v>
      </c>
      <c r="E177" s="9">
        <v>12.3</v>
      </c>
      <c r="F177" s="49">
        <v>13.2</v>
      </c>
      <c r="G177" s="49">
        <v>13.2</v>
      </c>
      <c r="H177" s="49">
        <v>14.1</v>
      </c>
      <c r="I177" s="49">
        <v>14.1</v>
      </c>
      <c r="J177" s="49">
        <v>15</v>
      </c>
      <c r="K177" s="49">
        <v>15</v>
      </c>
      <c r="L177" s="49">
        <v>15.1</v>
      </c>
    </row>
    <row r="178" spans="1:12" s="1" customFormat="1" ht="10.5" x14ac:dyDescent="0.2">
      <c r="A178" s="30" t="s">
        <v>391</v>
      </c>
      <c r="B178" s="29" t="s">
        <v>363</v>
      </c>
      <c r="C178" s="10" t="s">
        <v>347</v>
      </c>
      <c r="D178" s="9">
        <v>6.1</v>
      </c>
      <c r="E178" s="9">
        <v>6.3</v>
      </c>
      <c r="F178" s="49">
        <v>6.5</v>
      </c>
      <c r="G178" s="49">
        <v>6.5</v>
      </c>
      <c r="H178" s="49">
        <v>6.7</v>
      </c>
      <c r="I178" s="49">
        <v>6.7</v>
      </c>
      <c r="J178" s="49">
        <v>6.9</v>
      </c>
      <c r="K178" s="49">
        <v>6.9</v>
      </c>
      <c r="L178" s="49">
        <v>7.1</v>
      </c>
    </row>
    <row r="179" spans="1:12" s="1" customFormat="1" ht="10.5" x14ac:dyDescent="0.2">
      <c r="A179" s="30" t="s">
        <v>392</v>
      </c>
      <c r="B179" s="29" t="s">
        <v>364</v>
      </c>
      <c r="C179" s="10" t="s">
        <v>347</v>
      </c>
      <c r="D179" s="9">
        <v>4.0999999999999996</v>
      </c>
      <c r="E179" s="9">
        <v>4.0999999999999996</v>
      </c>
      <c r="F179" s="49">
        <v>4.0999999999999996</v>
      </c>
      <c r="G179" s="49">
        <v>4.0999999999999996</v>
      </c>
      <c r="H179" s="49">
        <v>4.0999999999999996</v>
      </c>
      <c r="I179" s="49">
        <v>4.0999999999999996</v>
      </c>
      <c r="J179" s="49">
        <v>4.0999999999999996</v>
      </c>
      <c r="K179" s="49">
        <v>4.0999999999999996</v>
      </c>
      <c r="L179" s="49">
        <v>4.0999999999999996</v>
      </c>
    </row>
    <row r="180" spans="1:12" s="1" customFormat="1" ht="10.5" x14ac:dyDescent="0.2">
      <c r="A180" s="30" t="s">
        <v>393</v>
      </c>
      <c r="B180" s="29" t="s">
        <v>365</v>
      </c>
      <c r="C180" s="10" t="s">
        <v>347</v>
      </c>
      <c r="D180" s="9">
        <v>3.7</v>
      </c>
      <c r="E180" s="9">
        <v>3.8</v>
      </c>
      <c r="F180" s="49">
        <v>4</v>
      </c>
      <c r="G180" s="49">
        <v>4</v>
      </c>
      <c r="H180" s="49">
        <v>4.0999999999999996</v>
      </c>
      <c r="I180" s="49">
        <v>4.0999999999999996</v>
      </c>
      <c r="J180" s="49">
        <v>4.3</v>
      </c>
      <c r="K180" s="49">
        <v>4.3</v>
      </c>
      <c r="L180" s="49">
        <v>4.5</v>
      </c>
    </row>
    <row r="181" spans="1:12" s="1" customFormat="1" ht="10.5" x14ac:dyDescent="0.2">
      <c r="A181" s="30" t="s">
        <v>394</v>
      </c>
      <c r="B181" s="29" t="s">
        <v>366</v>
      </c>
      <c r="C181" s="10" t="s">
        <v>347</v>
      </c>
      <c r="D181" s="9">
        <v>6.9</v>
      </c>
      <c r="E181" s="9">
        <v>6.9</v>
      </c>
      <c r="F181" s="49">
        <v>6.9</v>
      </c>
      <c r="G181" s="49">
        <v>6.9</v>
      </c>
      <c r="H181" s="49">
        <v>6.9</v>
      </c>
      <c r="I181" s="49">
        <v>6.9</v>
      </c>
      <c r="J181" s="49">
        <v>6.9</v>
      </c>
      <c r="K181" s="49">
        <v>6.9</v>
      </c>
      <c r="L181" s="49">
        <v>6.9</v>
      </c>
    </row>
    <row r="182" spans="1:12" s="1" customFormat="1" ht="21" x14ac:dyDescent="0.2">
      <c r="A182" s="30" t="s">
        <v>395</v>
      </c>
      <c r="B182" s="29" t="s">
        <v>367</v>
      </c>
      <c r="C182" s="10" t="s">
        <v>347</v>
      </c>
      <c r="D182" s="9">
        <v>4.5</v>
      </c>
      <c r="E182" s="9">
        <v>4.8</v>
      </c>
      <c r="F182" s="49">
        <v>5.0999999999999996</v>
      </c>
      <c r="G182" s="49">
        <v>5.0999999999999996</v>
      </c>
      <c r="H182" s="49">
        <v>5.4</v>
      </c>
      <c r="I182" s="49">
        <v>5.4</v>
      </c>
      <c r="J182" s="49">
        <v>5.7</v>
      </c>
      <c r="K182" s="49">
        <v>5.7</v>
      </c>
      <c r="L182" s="49">
        <v>6</v>
      </c>
    </row>
    <row r="183" spans="1:12" s="1" customFormat="1" ht="21" x14ac:dyDescent="0.2">
      <c r="A183" s="30" t="s">
        <v>396</v>
      </c>
      <c r="B183" s="29" t="s">
        <v>368</v>
      </c>
      <c r="C183" s="10" t="s">
        <v>347</v>
      </c>
      <c r="D183" s="9">
        <v>37.799999999999997</v>
      </c>
      <c r="E183" s="9">
        <v>38.799999999999997</v>
      </c>
      <c r="F183" s="49">
        <v>39.799999999999997</v>
      </c>
      <c r="G183" s="49">
        <v>39.799999999999997</v>
      </c>
      <c r="H183" s="49">
        <v>40.799999999999997</v>
      </c>
      <c r="I183" s="49">
        <v>40.799999999999997</v>
      </c>
      <c r="J183" s="49">
        <v>41.8</v>
      </c>
      <c r="K183" s="49">
        <v>41.8</v>
      </c>
      <c r="L183" s="49">
        <v>42.8</v>
      </c>
    </row>
    <row r="184" spans="1:12" s="1" customFormat="1" ht="10.5" x14ac:dyDescent="0.2">
      <c r="A184" s="30" t="s">
        <v>397</v>
      </c>
      <c r="B184" s="29" t="s">
        <v>240</v>
      </c>
      <c r="C184" s="10" t="s">
        <v>347</v>
      </c>
      <c r="D184" s="9">
        <v>82.3</v>
      </c>
      <c r="E184" s="9">
        <v>83.7</v>
      </c>
      <c r="F184" s="49">
        <v>85.1</v>
      </c>
      <c r="G184" s="49">
        <v>85.1</v>
      </c>
      <c r="H184" s="49">
        <v>85.1</v>
      </c>
      <c r="I184" s="49">
        <v>85.1</v>
      </c>
      <c r="J184" s="49">
        <v>87.9</v>
      </c>
      <c r="K184" s="49">
        <v>87.9</v>
      </c>
      <c r="L184" s="49">
        <v>90.7</v>
      </c>
    </row>
    <row r="185" spans="1:12" s="1" customFormat="1" ht="20.25" customHeight="1" x14ac:dyDescent="0.2">
      <c r="A185" s="30" t="s">
        <v>398</v>
      </c>
      <c r="B185" s="29" t="s">
        <v>369</v>
      </c>
      <c r="C185" s="10" t="s">
        <v>347</v>
      </c>
      <c r="D185" s="9">
        <v>35.1</v>
      </c>
      <c r="E185" s="9">
        <v>36.5</v>
      </c>
      <c r="F185" s="49">
        <v>37.9</v>
      </c>
      <c r="G185" s="49">
        <v>37.9</v>
      </c>
      <c r="H185" s="49">
        <v>39.299999999999997</v>
      </c>
      <c r="I185" s="49">
        <v>39.299999999999997</v>
      </c>
      <c r="J185" s="49">
        <v>40.700000000000003</v>
      </c>
      <c r="K185" s="49">
        <v>40.700000000000003</v>
      </c>
      <c r="L185" s="49">
        <v>42.1</v>
      </c>
    </row>
    <row r="186" spans="1:12" s="1" customFormat="1" ht="21" x14ac:dyDescent="0.2">
      <c r="A186" s="30" t="s">
        <v>399</v>
      </c>
      <c r="B186" s="29" t="s">
        <v>370</v>
      </c>
      <c r="C186" s="10" t="s">
        <v>347</v>
      </c>
      <c r="D186" s="9">
        <v>9.6999999999999993</v>
      </c>
      <c r="E186" s="9">
        <v>10.1</v>
      </c>
      <c r="F186" s="49">
        <v>10.5</v>
      </c>
      <c r="G186" s="49">
        <v>10.5</v>
      </c>
      <c r="H186" s="49">
        <v>10.9</v>
      </c>
      <c r="I186" s="49">
        <v>10.9</v>
      </c>
      <c r="J186" s="49">
        <v>11.3</v>
      </c>
      <c r="K186" s="49">
        <v>11.3</v>
      </c>
      <c r="L186" s="49">
        <v>11.7</v>
      </c>
    </row>
    <row r="187" spans="1:12" s="1" customFormat="1" ht="10.5" x14ac:dyDescent="0.2">
      <c r="A187" s="30" t="s">
        <v>400</v>
      </c>
      <c r="B187" s="29" t="s">
        <v>371</v>
      </c>
      <c r="C187" s="10" t="s">
        <v>347</v>
      </c>
      <c r="D187" s="9">
        <v>9.4</v>
      </c>
      <c r="E187" s="9">
        <v>9.6999999999999993</v>
      </c>
      <c r="F187" s="49">
        <v>10</v>
      </c>
      <c r="G187" s="49">
        <v>10</v>
      </c>
      <c r="H187" s="49">
        <v>11.7</v>
      </c>
      <c r="I187" s="49">
        <v>11.7</v>
      </c>
      <c r="J187" s="49">
        <v>10.6</v>
      </c>
      <c r="K187" s="49">
        <v>10.6</v>
      </c>
      <c r="L187" s="49">
        <v>10.8</v>
      </c>
    </row>
    <row r="188" spans="1:12" s="1" customFormat="1" ht="21" x14ac:dyDescent="0.2">
      <c r="A188" s="30" t="s">
        <v>266</v>
      </c>
      <c r="B188" s="45" t="s">
        <v>372</v>
      </c>
      <c r="C188" s="10" t="s">
        <v>347</v>
      </c>
      <c r="D188" s="9">
        <v>215.3</v>
      </c>
      <c r="E188" s="9">
        <v>268.39999999999998</v>
      </c>
      <c r="F188" s="49">
        <v>270.39999999999998</v>
      </c>
      <c r="G188" s="49">
        <v>270.39999999999998</v>
      </c>
      <c r="H188" s="49">
        <v>272.39999999999998</v>
      </c>
      <c r="I188" s="49">
        <v>272.39999999999998</v>
      </c>
      <c r="J188" s="49">
        <v>274.39999999999998</v>
      </c>
      <c r="K188" s="49">
        <v>274.39999999999998</v>
      </c>
      <c r="L188" s="49">
        <v>276.39999999999998</v>
      </c>
    </row>
    <row r="189" spans="1:12" s="1" customFormat="1" ht="21" x14ac:dyDescent="0.2">
      <c r="A189" s="30" t="s">
        <v>401</v>
      </c>
      <c r="B189" s="29" t="s">
        <v>373</v>
      </c>
      <c r="C189" s="10" t="s">
        <v>347</v>
      </c>
      <c r="D189" s="34">
        <v>51.1</v>
      </c>
      <c r="E189" s="9">
        <v>51.8</v>
      </c>
      <c r="F189" s="49">
        <v>56.1</v>
      </c>
      <c r="G189" s="49">
        <v>56.1</v>
      </c>
      <c r="H189" s="49">
        <v>58.6</v>
      </c>
      <c r="I189" s="49">
        <v>58.6</v>
      </c>
      <c r="J189" s="49">
        <v>61.1</v>
      </c>
      <c r="K189" s="49">
        <v>61.1</v>
      </c>
      <c r="L189" s="49">
        <v>64.5</v>
      </c>
    </row>
    <row r="190" spans="1:12" s="1" customFormat="1" ht="21" x14ac:dyDescent="0.2">
      <c r="A190" s="30" t="s">
        <v>402</v>
      </c>
      <c r="B190" s="29" t="s">
        <v>374</v>
      </c>
      <c r="C190" s="10" t="s">
        <v>347</v>
      </c>
      <c r="D190" s="9">
        <v>51.9</v>
      </c>
      <c r="E190" s="9">
        <v>51.9</v>
      </c>
      <c r="F190" s="49">
        <v>51.699999999999996</v>
      </c>
      <c r="G190" s="49">
        <v>51.699999999999996</v>
      </c>
      <c r="H190" s="49">
        <v>51.599999999999994</v>
      </c>
      <c r="I190" s="49">
        <v>51.599999999999994</v>
      </c>
      <c r="J190" s="49">
        <v>51.499999999999993</v>
      </c>
      <c r="K190" s="49">
        <v>51.499999999999993</v>
      </c>
      <c r="L190" s="49">
        <v>51.4</v>
      </c>
    </row>
    <row r="191" spans="1:12" s="1" customFormat="1" ht="21" x14ac:dyDescent="0.2">
      <c r="A191" s="30" t="s">
        <v>403</v>
      </c>
      <c r="B191" s="29" t="s">
        <v>375</v>
      </c>
      <c r="C191" s="10" t="s">
        <v>347</v>
      </c>
      <c r="D191" s="9">
        <v>112.30000000000001</v>
      </c>
      <c r="E191" s="34">
        <v>164.69999999999996</v>
      </c>
      <c r="F191" s="49">
        <v>162.6</v>
      </c>
      <c r="G191" s="49">
        <v>162.6</v>
      </c>
      <c r="H191" s="49">
        <v>162.19999999999999</v>
      </c>
      <c r="I191" s="49">
        <v>162.19999999999999</v>
      </c>
      <c r="J191" s="49">
        <v>161.79999999999998</v>
      </c>
      <c r="K191" s="49">
        <v>161.79999999999998</v>
      </c>
      <c r="L191" s="49">
        <v>160.16999999999999</v>
      </c>
    </row>
    <row r="192" spans="1:12" s="1" customFormat="1" ht="21" x14ac:dyDescent="0.2">
      <c r="A192" s="22" t="s">
        <v>268</v>
      </c>
      <c r="B192" s="14" t="s">
        <v>264</v>
      </c>
      <c r="C192" s="9" t="s">
        <v>265</v>
      </c>
      <c r="D192" s="9">
        <v>31290.799999999999</v>
      </c>
      <c r="E192" s="9">
        <v>33699.9</v>
      </c>
      <c r="F192" s="33">
        <v>37070</v>
      </c>
      <c r="G192" s="33">
        <v>39203.007799999999</v>
      </c>
      <c r="H192" s="33">
        <v>39353.067159999999</v>
      </c>
      <c r="I192" s="33">
        <v>41260.381649343995</v>
      </c>
      <c r="J192" s="33">
        <v>41418.316124556797</v>
      </c>
      <c r="K192" s="33">
        <v>43425.726478301571</v>
      </c>
      <c r="L192" s="33">
        <v>43591.949354773547</v>
      </c>
    </row>
    <row r="193" spans="1:17" s="1" customFormat="1" ht="21" x14ac:dyDescent="0.2">
      <c r="A193" s="22" t="s">
        <v>270</v>
      </c>
      <c r="B193" s="14" t="s">
        <v>267</v>
      </c>
      <c r="C193" s="9" t="s">
        <v>141</v>
      </c>
      <c r="D193" s="9">
        <v>105.1</v>
      </c>
      <c r="E193" s="9">
        <v>107.7</v>
      </c>
      <c r="F193" s="33">
        <v>110.00032641046411</v>
      </c>
      <c r="G193" s="33">
        <v>105.75399999999999</v>
      </c>
      <c r="H193" s="33">
        <v>106.1588</v>
      </c>
      <c r="I193" s="33">
        <v>105.24799999999999</v>
      </c>
      <c r="J193" s="33">
        <v>105.24799999999999</v>
      </c>
      <c r="K193" s="33">
        <v>105.248</v>
      </c>
      <c r="L193" s="33">
        <v>105.24800000000003</v>
      </c>
    </row>
    <row r="194" spans="1:17" s="1" customFormat="1" ht="42.75" customHeight="1" x14ac:dyDescent="0.2">
      <c r="A194" s="22" t="s">
        <v>272</v>
      </c>
      <c r="B194" s="14" t="s">
        <v>269</v>
      </c>
      <c r="C194" s="9" t="s">
        <v>265</v>
      </c>
      <c r="D194" s="34">
        <v>25530</v>
      </c>
      <c r="E194" s="34">
        <v>26355</v>
      </c>
      <c r="F194" s="33">
        <v>28990.5</v>
      </c>
      <c r="G194" s="33">
        <v>30537.433079999999</v>
      </c>
      <c r="H194" s="33">
        <v>30654.322775999997</v>
      </c>
      <c r="I194" s="33">
        <v>32044.760776828793</v>
      </c>
      <c r="J194" s="33">
        <v>32167.420148223355</v>
      </c>
      <c r="K194" s="33">
        <v>33626.490168773053</v>
      </c>
      <c r="L194" s="33">
        <v>33755.204006739659</v>
      </c>
    </row>
    <row r="195" spans="1:17" s="1" customFormat="1" ht="30.95" customHeight="1" x14ac:dyDescent="0.2">
      <c r="A195" s="22" t="s">
        <v>274</v>
      </c>
      <c r="B195" s="14" t="s">
        <v>271</v>
      </c>
      <c r="C195" s="9" t="s">
        <v>141</v>
      </c>
      <c r="D195" s="9">
        <v>102.28</v>
      </c>
      <c r="E195" s="9">
        <v>103.23</v>
      </c>
      <c r="F195" s="33">
        <v>110.00000000000001</v>
      </c>
      <c r="G195" s="33">
        <v>105.33599999999998</v>
      </c>
      <c r="H195" s="33">
        <v>105.73919999999998</v>
      </c>
      <c r="I195" s="33">
        <v>104.93599999999998</v>
      </c>
      <c r="J195" s="33">
        <v>104.93599999999998</v>
      </c>
      <c r="K195" s="33">
        <v>104.93599999999996</v>
      </c>
      <c r="L195" s="33">
        <v>104.93600000000001</v>
      </c>
    </row>
    <row r="196" spans="1:17" s="1" customFormat="1" ht="10.5" x14ac:dyDescent="0.2">
      <c r="A196" s="22" t="s">
        <v>276</v>
      </c>
      <c r="B196" s="13" t="s">
        <v>273</v>
      </c>
      <c r="C196" s="9" t="s">
        <v>141</v>
      </c>
      <c r="D196" s="34">
        <v>98.8</v>
      </c>
      <c r="E196" s="33">
        <v>94.82</v>
      </c>
      <c r="F196" s="33">
        <v>104.66</v>
      </c>
      <c r="G196" s="33">
        <v>101.19999999999999</v>
      </c>
      <c r="H196" s="33">
        <v>101.19999999999999</v>
      </c>
      <c r="I196" s="33">
        <v>101.19999999999999</v>
      </c>
      <c r="J196" s="33">
        <v>101.19999999999999</v>
      </c>
      <c r="K196" s="33">
        <v>101.2</v>
      </c>
      <c r="L196" s="33">
        <v>101.20000000000002</v>
      </c>
    </row>
    <row r="197" spans="1:17" s="1" customFormat="1" ht="10.5" x14ac:dyDescent="0.2">
      <c r="A197" s="22" t="s">
        <v>278</v>
      </c>
      <c r="B197" s="13" t="s">
        <v>275</v>
      </c>
      <c r="C197" s="9" t="s">
        <v>58</v>
      </c>
      <c r="D197" s="34">
        <v>99.3</v>
      </c>
      <c r="E197" s="34">
        <v>89.732974544025041</v>
      </c>
      <c r="F197" s="34">
        <v>98.279941575717672</v>
      </c>
      <c r="G197" s="34">
        <v>100.476341805166</v>
      </c>
      <c r="H197" s="34">
        <v>100.56575014592021</v>
      </c>
      <c r="I197" s="34">
        <v>100.04325249350498</v>
      </c>
      <c r="J197" s="34">
        <v>100.41144548104216</v>
      </c>
      <c r="K197" s="34">
        <v>100.19363227331166</v>
      </c>
      <c r="L197" s="34">
        <v>100.51294275446796</v>
      </c>
      <c r="M197" s="35"/>
      <c r="N197" s="35"/>
      <c r="O197" s="35"/>
      <c r="P197" s="35"/>
      <c r="Q197" s="35"/>
    </row>
    <row r="198" spans="1:17" s="1" customFormat="1" ht="10.5" x14ac:dyDescent="0.2">
      <c r="A198" s="22" t="s">
        <v>280</v>
      </c>
      <c r="B198" s="13" t="s">
        <v>277</v>
      </c>
      <c r="C198" s="9" t="s">
        <v>296</v>
      </c>
      <c r="D198" s="34">
        <v>14.512922465208749</v>
      </c>
      <c r="E198" s="34">
        <v>10.994044892349978</v>
      </c>
      <c r="F198" s="34">
        <v>10.956443646160755</v>
      </c>
      <c r="G198" s="34">
        <v>10.926508007783266</v>
      </c>
      <c r="H198" s="34">
        <v>10.173478388709203</v>
      </c>
      <c r="I198" s="34">
        <v>9.8500441046750939</v>
      </c>
      <c r="J198" s="34">
        <v>9.1014157757873448</v>
      </c>
      <c r="K198" s="34">
        <v>8.8991620918809584</v>
      </c>
      <c r="L198" s="34">
        <v>8.1581780069117897</v>
      </c>
    </row>
    <row r="199" spans="1:17" s="1" customFormat="1" ht="10.5" x14ac:dyDescent="0.2">
      <c r="A199" s="22" t="s">
        <v>282</v>
      </c>
      <c r="B199" s="13" t="s">
        <v>279</v>
      </c>
      <c r="C199" s="9" t="s">
        <v>193</v>
      </c>
      <c r="D199" s="50">
        <v>7.936993424070959</v>
      </c>
      <c r="E199" s="50">
        <v>7.9248740265689417</v>
      </c>
      <c r="F199" s="51">
        <v>7.7205508157461464</v>
      </c>
      <c r="G199" s="34">
        <v>7.7205508157461464</v>
      </c>
      <c r="H199" s="34">
        <v>7.539106145251397</v>
      </c>
      <c r="I199" s="34">
        <v>7.539106145251397</v>
      </c>
      <c r="J199" s="34">
        <v>7.367812770875469</v>
      </c>
      <c r="K199" s="34">
        <v>7.367812770875469</v>
      </c>
      <c r="L199" s="34">
        <v>7.0605064868845959</v>
      </c>
    </row>
    <row r="200" spans="1:17" s="1" customFormat="1" ht="10.5" x14ac:dyDescent="0.2">
      <c r="A200" s="22" t="s">
        <v>284</v>
      </c>
      <c r="B200" s="13" t="s">
        <v>281</v>
      </c>
      <c r="C200" s="9" t="s">
        <v>51</v>
      </c>
      <c r="D200" s="50">
        <v>94.9</v>
      </c>
      <c r="E200" s="50">
        <v>72</v>
      </c>
      <c r="F200" s="52">
        <v>73.2</v>
      </c>
      <c r="G200" s="34">
        <v>73</v>
      </c>
      <c r="H200" s="34">
        <v>69.2</v>
      </c>
      <c r="I200" s="34">
        <v>67</v>
      </c>
      <c r="J200" s="34">
        <v>63</v>
      </c>
      <c r="K200" s="34">
        <v>61.6</v>
      </c>
      <c r="L200" s="34">
        <v>57.6</v>
      </c>
    </row>
    <row r="201" spans="1:17" s="1" customFormat="1" ht="33" customHeight="1" x14ac:dyDescent="0.2">
      <c r="A201" s="22" t="s">
        <v>286</v>
      </c>
      <c r="B201" s="14" t="s">
        <v>283</v>
      </c>
      <c r="C201" s="9" t="s">
        <v>51</v>
      </c>
      <c r="D201" s="50">
        <v>51.9</v>
      </c>
      <c r="E201" s="50">
        <v>51.9</v>
      </c>
      <c r="F201" s="51">
        <v>51.581000000000003</v>
      </c>
      <c r="G201" s="34">
        <v>51.581000000000003</v>
      </c>
      <c r="H201" s="34">
        <v>51.280999999999999</v>
      </c>
      <c r="I201" s="34">
        <v>51.280999999999999</v>
      </c>
      <c r="J201" s="34">
        <v>51</v>
      </c>
      <c r="K201" s="34">
        <v>51</v>
      </c>
      <c r="L201" s="34">
        <v>49.85</v>
      </c>
    </row>
    <row r="202" spans="1:17" s="1" customFormat="1" ht="10.5" x14ac:dyDescent="0.2">
      <c r="A202" s="22" t="s">
        <v>404</v>
      </c>
      <c r="B202" s="13" t="s">
        <v>285</v>
      </c>
      <c r="C202" s="9" t="s">
        <v>291</v>
      </c>
      <c r="D202" s="33">
        <v>78121.7</v>
      </c>
      <c r="E202" s="33">
        <v>85650.9</v>
      </c>
      <c r="F202" s="33">
        <v>94972.497573500223</v>
      </c>
      <c r="G202" s="33">
        <v>101236.95644299941</v>
      </c>
      <c r="H202" s="33">
        <v>101648.07816441693</v>
      </c>
      <c r="I202" s="33">
        <v>107441.09616075383</v>
      </c>
      <c r="J202" s="33">
        <v>107902.0559244507</v>
      </c>
      <c r="K202" s="33">
        <v>114069.71145097549</v>
      </c>
      <c r="L202" s="33">
        <v>114584.80743426758</v>
      </c>
    </row>
    <row r="203" spans="1:17" s="1" customFormat="1" ht="10.5" x14ac:dyDescent="0.2">
      <c r="A203" s="22" t="s">
        <v>405</v>
      </c>
      <c r="B203" s="13" t="s">
        <v>302</v>
      </c>
      <c r="C203" s="9" t="s">
        <v>141</v>
      </c>
      <c r="D203" s="33">
        <v>105.97</v>
      </c>
      <c r="E203" s="34">
        <v>109.64</v>
      </c>
      <c r="F203" s="33">
        <v>110.88</v>
      </c>
      <c r="G203" s="33">
        <v>106.6</v>
      </c>
      <c r="H203" s="33">
        <v>107.03</v>
      </c>
      <c r="I203" s="33">
        <v>106.13</v>
      </c>
      <c r="J203" s="33">
        <v>106.15</v>
      </c>
      <c r="K203" s="33">
        <v>106.17</v>
      </c>
      <c r="L203" s="33">
        <v>106.19</v>
      </c>
    </row>
    <row r="204" spans="1:17" s="1" customFormat="1" ht="12.75" customHeight="1" x14ac:dyDescent="0.2">
      <c r="A204" s="65" t="s">
        <v>307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spans="1:17" s="2" customFormat="1" x14ac:dyDescent="0.2">
      <c r="A205" s="63" t="s">
        <v>290</v>
      </c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</row>
    <row r="206" spans="1:17" x14ac:dyDescent="0.2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</row>
    <row r="207" spans="1:17" x14ac:dyDescent="0.2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</row>
  </sheetData>
  <mergeCells count="11">
    <mergeCell ref="A205:L205"/>
    <mergeCell ref="A204:L204"/>
    <mergeCell ref="A2:L2"/>
    <mergeCell ref="A4:L4"/>
    <mergeCell ref="G7:H7"/>
    <mergeCell ref="I7:J7"/>
    <mergeCell ref="G6:L6"/>
    <mergeCell ref="K7:L7"/>
    <mergeCell ref="F7:F9"/>
    <mergeCell ref="E7:E9"/>
    <mergeCell ref="D7:D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стр.1_6</vt:lpstr>
      <vt:lpstr>стр.1_6!Заголовки_для_печати</vt:lpstr>
      <vt:lpstr>стр.1_6!Область_печати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Гулуева Раиса Желилавна</cp:lastModifiedBy>
  <cp:lastPrinted>2023-07-12T12:41:55Z</cp:lastPrinted>
  <dcterms:created xsi:type="dcterms:W3CDTF">2018-10-15T12:06:40Z</dcterms:created>
  <dcterms:modified xsi:type="dcterms:W3CDTF">2023-10-09T05:47:51Z</dcterms:modified>
</cp:coreProperties>
</file>