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leymanov_ha\Desktop\Для Бюджетников  на отправку в Москву 15.10.2024 г\"/>
    </mc:Choice>
  </mc:AlternateContent>
  <xr:revisionPtr revIDLastSave="0" documentId="13_ncr:1_{617A5ED3-C9DC-4F46-87E0-1EE864C47F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.1" sheetId="2" r:id="rId1"/>
    <sheet name="20.2" sheetId="3" r:id="rId2"/>
  </sheets>
  <definedNames>
    <definedName name="_xlnm.Print_Titles" localSheetId="0">'20.1'!$A:$A</definedName>
    <definedName name="_xlnm.Print_Titles" localSheetId="1">'20.2'!$A:$A</definedName>
    <definedName name="_xlnm.Print_Area" localSheetId="0">'20.1'!$A$1:$BU$14</definedName>
    <definedName name="_xlnm.Print_Area" localSheetId="1">'20.2'!$A$1:$AW$15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S9" i="3" l="1"/>
  <c r="P9" i="3"/>
  <c r="M9" i="3"/>
  <c r="Y9" i="3"/>
  <c r="V9" i="3"/>
  <c r="AW9" i="3"/>
  <c r="AT9" i="3"/>
  <c r="AQ9" i="3"/>
  <c r="AN9" i="3"/>
  <c r="AK9" i="3"/>
  <c r="AH9" i="3"/>
  <c r="AE9" i="3"/>
  <c r="AB9" i="3"/>
  <c r="G9" i="3" l="1"/>
  <c r="D9" i="3"/>
  <c r="AK8" i="2" l="1"/>
  <c r="AH8" i="2"/>
  <c r="Y8" i="2"/>
  <c r="V8" i="2"/>
  <c r="M8" i="2"/>
  <c r="J8" i="2"/>
  <c r="BU8" i="2" l="1"/>
  <c r="BR8" i="2"/>
  <c r="BC8" i="2"/>
  <c r="AZ8" i="2"/>
  <c r="AW8" i="2"/>
  <c r="AT8" i="2"/>
  <c r="AQ8" i="2"/>
  <c r="AN8" i="2"/>
  <c r="AB8" i="2"/>
  <c r="S8" i="2"/>
  <c r="P8" i="2"/>
  <c r="G8" i="2"/>
  <c r="D8" i="2"/>
  <c r="AE8" i="2" l="1"/>
  <c r="D8" i="3" l="1"/>
  <c r="E8" i="3" s="1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AQ8" i="3" s="1"/>
  <c r="AR8" i="3" s="1"/>
  <c r="AS8" i="3" s="1"/>
  <c r="AT8" i="3" s="1"/>
  <c r="AU8" i="3" s="1"/>
  <c r="AV8" i="3" s="1"/>
  <c r="AW8" i="3" s="1"/>
  <c r="H7" i="2" l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AR7" i="2" s="1"/>
  <c r="AS7" i="2" s="1"/>
  <c r="AT7" i="2" s="1"/>
  <c r="AU7" i="2" s="1"/>
  <c r="AV7" i="2" s="1"/>
  <c r="AW7" i="2" s="1"/>
  <c r="AX7" i="2" s="1"/>
  <c r="AY7" i="2" s="1"/>
  <c r="AZ7" i="2" s="1"/>
  <c r="BA7" i="2" s="1"/>
  <c r="BB7" i="2" s="1"/>
  <c r="BC7" i="2" s="1"/>
  <c r="BD7" i="2" s="1"/>
  <c r="BE7" i="2" s="1"/>
  <c r="BF7" i="2" s="1"/>
  <c r="BG7" i="2" s="1"/>
  <c r="BH7" i="2" s="1"/>
  <c r="BI7" i="2" s="1"/>
  <c r="BJ7" i="2" s="1"/>
  <c r="BK7" i="2" s="1"/>
  <c r="BL7" i="2" s="1"/>
  <c r="BM7" i="2" s="1"/>
  <c r="BN7" i="2" s="1"/>
  <c r="BO7" i="2" s="1"/>
  <c r="BP7" i="2" s="1"/>
  <c r="BQ7" i="2" s="1"/>
  <c r="BR7" i="2" s="1"/>
  <c r="BS7" i="2" s="1"/>
  <c r="BT7" i="2" s="1"/>
  <c r="BU7" i="2" s="1"/>
</calcChain>
</file>

<file path=xl/sharedStrings.xml><?xml version="1.0" encoding="utf-8"?>
<sst xmlns="http://schemas.openxmlformats.org/spreadsheetml/2006/main" count="176" uniqueCount="46">
  <si>
    <t>Средний медицинский персонал</t>
  </si>
  <si>
    <t>Работники учреждений культуры</t>
  </si>
  <si>
    <t>Социальные работники</t>
  </si>
  <si>
    <t>Наименование субъекта Российской Федерации</t>
  </si>
  <si>
    <t>Врачи</t>
  </si>
  <si>
    <t>Педагогические работники дошкольного образования</t>
  </si>
  <si>
    <t>Педагогические работники общего образования</t>
  </si>
  <si>
    <t>Педагогические работники дополнительного образования</t>
  </si>
  <si>
    <t>Преподаватели и мастера производственного обучения СПО</t>
  </si>
  <si>
    <t>Педагогические работники в организациях, оказывающих услуги детям-сиротам</t>
  </si>
  <si>
    <t>отклонение в %</t>
  </si>
  <si>
    <t>А</t>
  </si>
  <si>
    <t>Наименование субъекта
Российской Федерации</t>
  </si>
  <si>
    <t>Минтруд России</t>
  </si>
  <si>
    <t>Минкультуры России</t>
  </si>
  <si>
    <t>Минздрав России</t>
  </si>
  <si>
    <t>Минобрнауки России</t>
  </si>
  <si>
    <t>Норматив получателей на 1 социального  работника</t>
  </si>
  <si>
    <t>Норматив получателей на 1  работника учреждений культуры</t>
  </si>
  <si>
    <t>Средняя продолжительность лечения больного в стационаре</t>
  </si>
  <si>
    <t>Число дней работы койки в году</t>
  </si>
  <si>
    <t>Младший медицинский персонал</t>
  </si>
  <si>
    <t>исполнено в отчетном году</t>
  </si>
  <si>
    <t>исполнено в отчетном году, %</t>
  </si>
  <si>
    <t>плановое значение на отчетный год,%</t>
  </si>
  <si>
    <t>плановое значение на текущий финансовый год, %</t>
  </si>
  <si>
    <t>исполнено в 1 полугодии текущего финансового года, %</t>
  </si>
  <si>
    <t>плановое значение на отчетный год</t>
  </si>
  <si>
    <t>плановое значение на текущий финансовый год</t>
  </si>
  <si>
    <t>исполнено в 1 полугодии текущего финансового года</t>
  </si>
  <si>
    <t>уровень выполнения, %</t>
  </si>
  <si>
    <t>Форма № 20.1</t>
  </si>
  <si>
    <t>Форма № 20.2</t>
  </si>
  <si>
    <t>Руководитель финансового органа</t>
  </si>
  <si>
    <t>(подпись)</t>
  </si>
  <si>
    <t>(расшифровка)</t>
  </si>
  <si>
    <t>Преподаватели образовательных организаций высшего профессионального образования</t>
  </si>
  <si>
    <t>Научные сотрудники</t>
  </si>
  <si>
    <t>Чеченская Республика</t>
  </si>
  <si>
    <t>Информация о выполнении субъектом Российской Федерации целевых показателей повышения оплаты труда работников бюджетной сферы 
(в процентах  к  среднему доходу от трудовой деятельности в регионе)</t>
  </si>
  <si>
    <t>Информация о выполнении отдельных целевых показателей, установленных в планах мероприятий ("дорожных картах") по развитию отраслей социальной сферы</t>
  </si>
  <si>
    <t>Численность учащихся по программам общего образования в расчете на 1 педагогического работника</t>
  </si>
  <si>
    <t>Число воспитанников организаций дошкольного образования в расчете на 1 педагогического работника)</t>
  </si>
  <si>
    <t>Численность детей и молодежи 5-18 лет в расчете на 1 педагогического работника дополнительного образования</t>
  </si>
  <si>
    <t>Численность обучающихся в расчете на 1 педагогического работника (включая мастеров производственного обучения) по программам среднего профессионального образования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</si>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</sst>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0.0"/>
    <numFmt numFmtId="168" formatCode="0.0_ ;\-0.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.5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</cellStyleXfs>
  <cellXfs count="51">
    <xf numFmtId="0" fontId="0" fillId="0" borderId="0" xfId="0"/>
    <xf numFmtId="0" fontId="2" fillId="0" borderId="0" xfId="0" applyFont="1" applyFill="1" applyBorder="1"/>
    <xf numFmtId="0" fontId="4" fillId="0" borderId="0" xfId="3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3" applyFont="1" applyAlignment="1">
      <alignment vertical="center"/>
    </xf>
    <xf numFmtId="0" fontId="5" fillId="0" borderId="1" xfId="0" applyFont="1" applyFill="1" applyBorder="1" applyAlignment="1">
      <alignment vertical="top" wrapText="1"/>
    </xf>
    <xf numFmtId="0" fontId="7" fillId="0" borderId="0" xfId="0" applyFont="1"/>
    <xf numFmtId="0" fontId="10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 vertical="center" wrapText="1"/>
    </xf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0" fontId="0" fillId="0" borderId="1" xfId="0" applyBorder="1"/>
    <xf numFmtId="0" fontId="14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11" fillId="0" borderId="3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Font="1" applyFill="1"/>
    <xf numFmtId="167" fontId="19" fillId="0" borderId="3" xfId="3" applyNumberFormat="1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6" fontId="7" fillId="0" borderId="3" xfId="3" applyNumberFormat="1" applyFont="1" applyFill="1" applyBorder="1" applyAlignment="1">
      <alignment horizontal="center" vertical="center" wrapText="1"/>
    </xf>
    <xf numFmtId="168" fontId="7" fillId="0" borderId="3" xfId="1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66" fontId="7" fillId="0" borderId="3" xfId="3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 applyProtection="1">
      <alignment horizontal="center" vertical="center" wrapText="1"/>
    </xf>
    <xf numFmtId="49" fontId="7" fillId="0" borderId="3" xfId="3" applyNumberFormat="1" applyFont="1" applyFill="1" applyBorder="1" applyAlignment="1">
      <alignment horizontal="center" vertical="center"/>
    </xf>
    <xf numFmtId="4" fontId="11" fillId="0" borderId="3" xfId="2" applyNumberFormat="1" applyFont="1" applyFill="1" applyBorder="1" applyAlignment="1" applyProtection="1">
      <alignment horizontal="center" vertical="center" wrapText="1"/>
    </xf>
    <xf numFmtId="4" fontId="11" fillId="0" borderId="3" xfId="1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2" fillId="0" borderId="3" xfId="3" applyFont="1" applyFill="1" applyBorder="1" applyAlignment="1">
      <alignment horizontal="center" vertical="center" wrapText="1"/>
    </xf>
    <xf numFmtId="0" fontId="22" fillId="0" borderId="3" xfId="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167" fontId="18" fillId="0" borderId="3" xfId="3" applyNumberFormat="1" applyFont="1" applyFill="1" applyBorder="1" applyAlignment="1">
      <alignment horizontal="center" vertical="center" wrapText="1"/>
    </xf>
    <xf numFmtId="167" fontId="18" fillId="0" borderId="4" xfId="3" applyNumberFormat="1" applyFont="1" applyFill="1" applyBorder="1" applyAlignment="1">
      <alignment horizontal="center" vertical="center" wrapText="1"/>
    </xf>
    <xf numFmtId="167" fontId="18" fillId="0" borderId="5" xfId="3" applyNumberFormat="1" applyFont="1" applyFill="1" applyBorder="1" applyAlignment="1">
      <alignment horizontal="center" vertical="center" wrapText="1"/>
    </xf>
    <xf numFmtId="167" fontId="18" fillId="0" borderId="6" xfId="3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3" xfId="3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</cellXfs>
  <cellStyles count="7">
    <cellStyle name="Normal" xfId="3" xr:uid="{00000000-0005-0000-0000-000000000000}"/>
    <cellStyle name="Normal 2" xfId="4" xr:uid="{00000000-0005-0000-0000-000001000000}"/>
    <cellStyle name="Денежный" xfId="2" builtinId="4"/>
    <cellStyle name="Обычный" xfId="0" builtinId="0"/>
    <cellStyle name="Обычный 2" xfId="6" xr:uid="{00000000-0005-0000-0000-000004000000}"/>
    <cellStyle name="Обычный 3" xfId="5" xr:uid="{00000000-0005-0000-0000-000005000000}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4"/>
  <sheetViews>
    <sheetView view="pageBreakPreview" zoomScaleSheetLayoutView="100" workbookViewId="0">
      <selection activeCell="AV8" sqref="AV8"/>
    </sheetView>
  </sheetViews>
  <sheetFormatPr defaultRowHeight="15" x14ac:dyDescent="0.25"/>
  <cols>
    <col min="1" max="1" width="12.7109375" customWidth="1"/>
    <col min="2" max="2" width="10.85546875" customWidth="1"/>
    <col min="3" max="3" width="10.28515625" customWidth="1"/>
    <col min="4" max="4" width="7.140625" customWidth="1"/>
    <col min="5" max="5" width="13" customWidth="1"/>
    <col min="6" max="6" width="11" customWidth="1"/>
    <col min="7" max="7" width="7.7109375" customWidth="1"/>
    <col min="8" max="8" width="10.85546875" customWidth="1"/>
    <col min="9" max="9" width="10.140625" customWidth="1"/>
    <col min="10" max="10" width="6.5703125" customWidth="1"/>
    <col min="11" max="11" width="10.7109375" customWidth="1"/>
    <col min="12" max="12" width="11" customWidth="1"/>
    <col min="13" max="13" width="7" customWidth="1"/>
    <col min="14" max="15" width="10.28515625" customWidth="1"/>
    <col min="16" max="16" width="7.42578125" customWidth="1"/>
    <col min="17" max="17" width="11.28515625" customWidth="1"/>
    <col min="18" max="18" width="11.140625" customWidth="1"/>
    <col min="19" max="19" width="7.28515625" customWidth="1"/>
    <col min="20" max="21" width="10.42578125" customWidth="1"/>
    <col min="22" max="22" width="7" customWidth="1"/>
    <col min="23" max="23" width="10.7109375" customWidth="1"/>
    <col min="24" max="24" width="11.140625" customWidth="1"/>
    <col min="25" max="25" width="8.42578125" customWidth="1"/>
    <col min="26" max="26" width="11.140625" customWidth="1"/>
    <col min="27" max="27" width="10.7109375" customWidth="1"/>
    <col min="28" max="28" width="7" customWidth="1"/>
    <col min="29" max="29" width="11.140625" customWidth="1"/>
    <col min="30" max="30" width="11.28515625" customWidth="1"/>
    <col min="31" max="31" width="7" customWidth="1"/>
    <col min="32" max="32" width="11.28515625" customWidth="1"/>
    <col min="33" max="33" width="10.42578125" customWidth="1"/>
    <col min="34" max="34" width="7.28515625" customWidth="1"/>
    <col min="35" max="35" width="10.42578125" customWidth="1"/>
    <col min="36" max="36" width="11.42578125" customWidth="1"/>
    <col min="37" max="37" width="7.42578125" customWidth="1"/>
    <col min="38" max="38" width="9.28515625" customWidth="1"/>
    <col min="39" max="39" width="9.42578125" customWidth="1"/>
    <col min="40" max="40" width="7.42578125" customWidth="1"/>
    <col min="41" max="41" width="10.5703125" customWidth="1"/>
    <col min="42" max="42" width="11.5703125" customWidth="1"/>
    <col min="43" max="43" width="7" customWidth="1"/>
    <col min="44" max="44" width="8.7109375" customWidth="1"/>
    <col min="45" max="45" width="10" customWidth="1"/>
    <col min="46" max="46" width="7.42578125" customWidth="1"/>
    <col min="47" max="47" width="11" customWidth="1"/>
    <col min="48" max="48" width="12.140625" customWidth="1"/>
    <col min="49" max="49" width="7.7109375" customWidth="1"/>
    <col min="50" max="50" width="9.140625" customWidth="1"/>
    <col min="51" max="51" width="9.28515625" customWidth="1"/>
    <col min="52" max="52" width="7.140625" customWidth="1"/>
    <col min="53" max="53" width="10.85546875" customWidth="1"/>
    <col min="54" max="54" width="11.5703125" customWidth="1"/>
    <col min="55" max="55" width="7.28515625" customWidth="1"/>
    <col min="56" max="56" width="9.85546875" customWidth="1"/>
    <col min="57" max="57" width="9.7109375" customWidth="1"/>
    <col min="58" max="58" width="7.7109375" customWidth="1"/>
    <col min="59" max="59" width="10.7109375" customWidth="1"/>
    <col min="60" max="60" width="11.42578125" customWidth="1"/>
    <col min="61" max="61" width="7.28515625" customWidth="1"/>
    <col min="68" max="68" width="7.85546875" customWidth="1"/>
    <col min="69" max="69" width="7.7109375" customWidth="1"/>
    <col min="70" max="71" width="6.85546875" customWidth="1"/>
    <col min="72" max="72" width="7.5703125" customWidth="1"/>
    <col min="73" max="73" width="6.5703125" customWidth="1"/>
  </cols>
  <sheetData>
    <row r="1" spans="1:73" x14ac:dyDescent="0.25">
      <c r="AD1" s="33"/>
      <c r="AE1" s="33"/>
      <c r="BT1" s="33" t="s">
        <v>31</v>
      </c>
      <c r="BU1" s="33"/>
    </row>
    <row r="3" spans="1:73" ht="69" customHeight="1" x14ac:dyDescent="0.25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</row>
    <row r="4" spans="1:73" ht="15.75" x14ac:dyDescent="0.25">
      <c r="A4" s="2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5"/>
      <c r="AA4" s="5"/>
      <c r="AB4" s="5"/>
      <c r="AC4" s="5"/>
      <c r="AD4" s="39"/>
      <c r="AE4" s="39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3"/>
      <c r="AX4" s="4"/>
      <c r="AY4" s="4"/>
      <c r="AZ4" s="4"/>
      <c r="BA4" s="4"/>
      <c r="BB4" s="4"/>
      <c r="BC4" s="4"/>
      <c r="BD4" s="4"/>
      <c r="BE4" s="4"/>
      <c r="BF4" s="4"/>
      <c r="BG4" s="4"/>
      <c r="BH4" s="39"/>
      <c r="BI4" s="39"/>
    </row>
    <row r="5" spans="1:73" ht="61.5" customHeight="1" x14ac:dyDescent="0.25">
      <c r="A5" s="40" t="s">
        <v>3</v>
      </c>
      <c r="B5" s="35" t="s">
        <v>4</v>
      </c>
      <c r="C5" s="36"/>
      <c r="D5" s="36"/>
      <c r="E5" s="36"/>
      <c r="F5" s="36"/>
      <c r="G5" s="37"/>
      <c r="H5" s="35" t="s">
        <v>0</v>
      </c>
      <c r="I5" s="36"/>
      <c r="J5" s="36"/>
      <c r="K5" s="36"/>
      <c r="L5" s="36"/>
      <c r="M5" s="37"/>
      <c r="N5" s="35" t="s">
        <v>21</v>
      </c>
      <c r="O5" s="36"/>
      <c r="P5" s="36"/>
      <c r="Q5" s="36"/>
      <c r="R5" s="36"/>
      <c r="S5" s="36"/>
      <c r="T5" s="35" t="s">
        <v>2</v>
      </c>
      <c r="U5" s="36"/>
      <c r="V5" s="36"/>
      <c r="W5" s="36"/>
      <c r="X5" s="36"/>
      <c r="Y5" s="37"/>
      <c r="Z5" s="35" t="s">
        <v>1</v>
      </c>
      <c r="AA5" s="36"/>
      <c r="AB5" s="36"/>
      <c r="AC5" s="36"/>
      <c r="AD5" s="36"/>
      <c r="AE5" s="37"/>
      <c r="AF5" s="34" t="s">
        <v>5</v>
      </c>
      <c r="AG5" s="34"/>
      <c r="AH5" s="34"/>
      <c r="AI5" s="34"/>
      <c r="AJ5" s="34"/>
      <c r="AK5" s="34"/>
      <c r="AL5" s="34" t="s">
        <v>6</v>
      </c>
      <c r="AM5" s="34"/>
      <c r="AN5" s="34"/>
      <c r="AO5" s="34"/>
      <c r="AP5" s="34"/>
      <c r="AQ5" s="34"/>
      <c r="AR5" s="35" t="s">
        <v>7</v>
      </c>
      <c r="AS5" s="36"/>
      <c r="AT5" s="36"/>
      <c r="AU5" s="36"/>
      <c r="AV5" s="36"/>
      <c r="AW5" s="37"/>
      <c r="AX5" s="35" t="s">
        <v>8</v>
      </c>
      <c r="AY5" s="36"/>
      <c r="AZ5" s="36"/>
      <c r="BA5" s="36"/>
      <c r="BB5" s="36"/>
      <c r="BC5" s="37"/>
      <c r="BD5" s="34" t="s">
        <v>9</v>
      </c>
      <c r="BE5" s="34"/>
      <c r="BF5" s="34"/>
      <c r="BG5" s="34"/>
      <c r="BH5" s="34"/>
      <c r="BI5" s="34"/>
      <c r="BJ5" s="34" t="s">
        <v>36</v>
      </c>
      <c r="BK5" s="34"/>
      <c r="BL5" s="34"/>
      <c r="BM5" s="34"/>
      <c r="BN5" s="34"/>
      <c r="BO5" s="34"/>
      <c r="BP5" s="34" t="s">
        <v>37</v>
      </c>
      <c r="BQ5" s="34"/>
      <c r="BR5" s="34"/>
      <c r="BS5" s="34"/>
      <c r="BT5" s="34"/>
      <c r="BU5" s="34"/>
    </row>
    <row r="6" spans="1:73" ht="134.25" customHeight="1" x14ac:dyDescent="0.25">
      <c r="A6" s="40"/>
      <c r="B6" s="20" t="s">
        <v>24</v>
      </c>
      <c r="C6" s="20" t="s">
        <v>23</v>
      </c>
      <c r="D6" s="20" t="s">
        <v>10</v>
      </c>
      <c r="E6" s="20" t="s">
        <v>25</v>
      </c>
      <c r="F6" s="20" t="s">
        <v>26</v>
      </c>
      <c r="G6" s="20" t="s">
        <v>10</v>
      </c>
      <c r="H6" s="20" t="s">
        <v>24</v>
      </c>
      <c r="I6" s="20" t="s">
        <v>23</v>
      </c>
      <c r="J6" s="20" t="s">
        <v>10</v>
      </c>
      <c r="K6" s="20" t="s">
        <v>25</v>
      </c>
      <c r="L6" s="20" t="s">
        <v>26</v>
      </c>
      <c r="M6" s="20" t="s">
        <v>10</v>
      </c>
      <c r="N6" s="20" t="s">
        <v>24</v>
      </c>
      <c r="O6" s="20" t="s">
        <v>23</v>
      </c>
      <c r="P6" s="20" t="s">
        <v>10</v>
      </c>
      <c r="Q6" s="20" t="s">
        <v>25</v>
      </c>
      <c r="R6" s="20" t="s">
        <v>26</v>
      </c>
      <c r="S6" s="20" t="s">
        <v>10</v>
      </c>
      <c r="T6" s="20" t="s">
        <v>24</v>
      </c>
      <c r="U6" s="20" t="s">
        <v>23</v>
      </c>
      <c r="V6" s="20" t="s">
        <v>10</v>
      </c>
      <c r="W6" s="20" t="s">
        <v>25</v>
      </c>
      <c r="X6" s="20" t="s">
        <v>26</v>
      </c>
      <c r="Y6" s="20" t="s">
        <v>10</v>
      </c>
      <c r="Z6" s="20" t="s">
        <v>24</v>
      </c>
      <c r="AA6" s="20" t="s">
        <v>23</v>
      </c>
      <c r="AB6" s="20" t="s">
        <v>10</v>
      </c>
      <c r="AC6" s="20" t="s">
        <v>25</v>
      </c>
      <c r="AD6" s="20" t="s">
        <v>26</v>
      </c>
      <c r="AE6" s="20" t="s">
        <v>10</v>
      </c>
      <c r="AF6" s="20" t="s">
        <v>24</v>
      </c>
      <c r="AG6" s="20" t="s">
        <v>23</v>
      </c>
      <c r="AH6" s="20" t="s">
        <v>10</v>
      </c>
      <c r="AI6" s="20" t="s">
        <v>25</v>
      </c>
      <c r="AJ6" s="20" t="s">
        <v>26</v>
      </c>
      <c r="AK6" s="20" t="s">
        <v>10</v>
      </c>
      <c r="AL6" s="20" t="s">
        <v>24</v>
      </c>
      <c r="AM6" s="20" t="s">
        <v>23</v>
      </c>
      <c r="AN6" s="20" t="s">
        <v>10</v>
      </c>
      <c r="AO6" s="20" t="s">
        <v>25</v>
      </c>
      <c r="AP6" s="20" t="s">
        <v>26</v>
      </c>
      <c r="AQ6" s="20" t="s">
        <v>10</v>
      </c>
      <c r="AR6" s="20" t="s">
        <v>24</v>
      </c>
      <c r="AS6" s="20" t="s">
        <v>23</v>
      </c>
      <c r="AT6" s="20" t="s">
        <v>10</v>
      </c>
      <c r="AU6" s="20" t="s">
        <v>25</v>
      </c>
      <c r="AV6" s="20" t="s">
        <v>26</v>
      </c>
      <c r="AW6" s="20" t="s">
        <v>10</v>
      </c>
      <c r="AX6" s="20" t="s">
        <v>24</v>
      </c>
      <c r="AY6" s="20" t="s">
        <v>23</v>
      </c>
      <c r="AZ6" s="20" t="s">
        <v>10</v>
      </c>
      <c r="BA6" s="20" t="s">
        <v>25</v>
      </c>
      <c r="BB6" s="20" t="s">
        <v>26</v>
      </c>
      <c r="BC6" s="20" t="s">
        <v>10</v>
      </c>
      <c r="BD6" s="20" t="s">
        <v>24</v>
      </c>
      <c r="BE6" s="20" t="s">
        <v>23</v>
      </c>
      <c r="BF6" s="20" t="s">
        <v>10</v>
      </c>
      <c r="BG6" s="20" t="s">
        <v>25</v>
      </c>
      <c r="BH6" s="20" t="s">
        <v>26</v>
      </c>
      <c r="BI6" s="20" t="s">
        <v>10</v>
      </c>
      <c r="BJ6" s="20" t="s">
        <v>24</v>
      </c>
      <c r="BK6" s="20" t="s">
        <v>23</v>
      </c>
      <c r="BL6" s="20" t="s">
        <v>10</v>
      </c>
      <c r="BM6" s="20" t="s">
        <v>25</v>
      </c>
      <c r="BN6" s="20" t="s">
        <v>26</v>
      </c>
      <c r="BO6" s="20" t="s">
        <v>10</v>
      </c>
      <c r="BP6" s="20" t="s">
        <v>24</v>
      </c>
      <c r="BQ6" s="20" t="s">
        <v>23</v>
      </c>
      <c r="BR6" s="20" t="s">
        <v>10</v>
      </c>
      <c r="BS6" s="20" t="s">
        <v>25</v>
      </c>
      <c r="BT6" s="20" t="s">
        <v>26</v>
      </c>
      <c r="BU6" s="20" t="s">
        <v>10</v>
      </c>
    </row>
    <row r="7" spans="1:73" s="30" customFormat="1" ht="11.25" x14ac:dyDescent="0.2">
      <c r="A7" s="31" t="s">
        <v>11</v>
      </c>
      <c r="B7" s="31">
        <v>1</v>
      </c>
      <c r="C7" s="31">
        <v>2</v>
      </c>
      <c r="D7" s="31">
        <v>3</v>
      </c>
      <c r="E7" s="32">
        <v>4</v>
      </c>
      <c r="F7" s="32">
        <v>5</v>
      </c>
      <c r="G7" s="32">
        <v>6</v>
      </c>
      <c r="H7" s="32">
        <f>G7+1</f>
        <v>7</v>
      </c>
      <c r="I7" s="32">
        <f t="shared" ref="I7:BI7" si="0">H7+1</f>
        <v>8</v>
      </c>
      <c r="J7" s="32">
        <f t="shared" si="0"/>
        <v>9</v>
      </c>
      <c r="K7" s="32">
        <f t="shared" si="0"/>
        <v>10</v>
      </c>
      <c r="L7" s="32">
        <f t="shared" si="0"/>
        <v>11</v>
      </c>
      <c r="M7" s="32">
        <f t="shared" si="0"/>
        <v>12</v>
      </c>
      <c r="N7" s="32">
        <f t="shared" si="0"/>
        <v>13</v>
      </c>
      <c r="O7" s="32">
        <f t="shared" si="0"/>
        <v>14</v>
      </c>
      <c r="P7" s="32">
        <f t="shared" si="0"/>
        <v>15</v>
      </c>
      <c r="Q7" s="32">
        <f t="shared" si="0"/>
        <v>16</v>
      </c>
      <c r="R7" s="32">
        <f t="shared" si="0"/>
        <v>17</v>
      </c>
      <c r="S7" s="32">
        <f t="shared" si="0"/>
        <v>18</v>
      </c>
      <c r="T7" s="32">
        <f t="shared" si="0"/>
        <v>19</v>
      </c>
      <c r="U7" s="32">
        <f t="shared" si="0"/>
        <v>20</v>
      </c>
      <c r="V7" s="32">
        <f t="shared" si="0"/>
        <v>21</v>
      </c>
      <c r="W7" s="32">
        <f t="shared" si="0"/>
        <v>22</v>
      </c>
      <c r="X7" s="32">
        <f t="shared" si="0"/>
        <v>23</v>
      </c>
      <c r="Y7" s="32">
        <f t="shared" si="0"/>
        <v>24</v>
      </c>
      <c r="Z7" s="32">
        <f t="shared" si="0"/>
        <v>25</v>
      </c>
      <c r="AA7" s="32">
        <f t="shared" si="0"/>
        <v>26</v>
      </c>
      <c r="AB7" s="32">
        <f t="shared" si="0"/>
        <v>27</v>
      </c>
      <c r="AC7" s="32">
        <f t="shared" si="0"/>
        <v>28</v>
      </c>
      <c r="AD7" s="32">
        <f t="shared" si="0"/>
        <v>29</v>
      </c>
      <c r="AE7" s="32">
        <f t="shared" si="0"/>
        <v>30</v>
      </c>
      <c r="AF7" s="32">
        <f t="shared" si="0"/>
        <v>31</v>
      </c>
      <c r="AG7" s="32">
        <f t="shared" si="0"/>
        <v>32</v>
      </c>
      <c r="AH7" s="32">
        <f t="shared" si="0"/>
        <v>33</v>
      </c>
      <c r="AI7" s="32">
        <f t="shared" si="0"/>
        <v>34</v>
      </c>
      <c r="AJ7" s="32">
        <f t="shared" si="0"/>
        <v>35</v>
      </c>
      <c r="AK7" s="32">
        <f t="shared" si="0"/>
        <v>36</v>
      </c>
      <c r="AL7" s="32">
        <f t="shared" si="0"/>
        <v>37</v>
      </c>
      <c r="AM7" s="32">
        <f t="shared" si="0"/>
        <v>38</v>
      </c>
      <c r="AN7" s="32">
        <f t="shared" si="0"/>
        <v>39</v>
      </c>
      <c r="AO7" s="32">
        <f t="shared" si="0"/>
        <v>40</v>
      </c>
      <c r="AP7" s="32">
        <f t="shared" si="0"/>
        <v>41</v>
      </c>
      <c r="AQ7" s="32">
        <f t="shared" si="0"/>
        <v>42</v>
      </c>
      <c r="AR7" s="32">
        <f t="shared" si="0"/>
        <v>43</v>
      </c>
      <c r="AS7" s="32">
        <f t="shared" si="0"/>
        <v>44</v>
      </c>
      <c r="AT7" s="32">
        <f t="shared" si="0"/>
        <v>45</v>
      </c>
      <c r="AU7" s="32">
        <f t="shared" si="0"/>
        <v>46</v>
      </c>
      <c r="AV7" s="32">
        <f t="shared" si="0"/>
        <v>47</v>
      </c>
      <c r="AW7" s="32">
        <f t="shared" si="0"/>
        <v>48</v>
      </c>
      <c r="AX7" s="32">
        <f t="shared" si="0"/>
        <v>49</v>
      </c>
      <c r="AY7" s="32">
        <f t="shared" si="0"/>
        <v>50</v>
      </c>
      <c r="AZ7" s="32">
        <f t="shared" si="0"/>
        <v>51</v>
      </c>
      <c r="BA7" s="32">
        <f t="shared" si="0"/>
        <v>52</v>
      </c>
      <c r="BB7" s="32">
        <f t="shared" si="0"/>
        <v>53</v>
      </c>
      <c r="BC7" s="32">
        <f t="shared" si="0"/>
        <v>54</v>
      </c>
      <c r="BD7" s="32">
        <f t="shared" si="0"/>
        <v>55</v>
      </c>
      <c r="BE7" s="32">
        <f t="shared" si="0"/>
        <v>56</v>
      </c>
      <c r="BF7" s="32">
        <f t="shared" si="0"/>
        <v>57</v>
      </c>
      <c r="BG7" s="32">
        <f t="shared" si="0"/>
        <v>58</v>
      </c>
      <c r="BH7" s="32">
        <f t="shared" si="0"/>
        <v>59</v>
      </c>
      <c r="BI7" s="32">
        <f t="shared" si="0"/>
        <v>60</v>
      </c>
      <c r="BJ7" s="32">
        <f t="shared" ref="BJ7" si="1">BI7+1</f>
        <v>61</v>
      </c>
      <c r="BK7" s="32">
        <f t="shared" ref="BK7" si="2">BJ7+1</f>
        <v>62</v>
      </c>
      <c r="BL7" s="32">
        <f t="shared" ref="BL7" si="3">BK7+1</f>
        <v>63</v>
      </c>
      <c r="BM7" s="32">
        <f t="shared" ref="BM7" si="4">BL7+1</f>
        <v>64</v>
      </c>
      <c r="BN7" s="32">
        <f t="shared" ref="BN7" si="5">BM7+1</f>
        <v>65</v>
      </c>
      <c r="BO7" s="32">
        <f t="shared" ref="BO7" si="6">BN7+1</f>
        <v>66</v>
      </c>
      <c r="BP7" s="32">
        <f t="shared" ref="BP7" si="7">BO7+1</f>
        <v>67</v>
      </c>
      <c r="BQ7" s="32">
        <f t="shared" ref="BQ7" si="8">BP7+1</f>
        <v>68</v>
      </c>
      <c r="BR7" s="32">
        <f t="shared" ref="BR7" si="9">BQ7+1</f>
        <v>69</v>
      </c>
      <c r="BS7" s="32">
        <f t="shared" ref="BS7" si="10">BR7+1</f>
        <v>70</v>
      </c>
      <c r="BT7" s="32">
        <f t="shared" ref="BT7" si="11">BS7+1</f>
        <v>71</v>
      </c>
      <c r="BU7" s="32">
        <f t="shared" ref="BU7" si="12">BT7+1</f>
        <v>72</v>
      </c>
    </row>
    <row r="8" spans="1:73" s="19" customFormat="1" ht="25.5" x14ac:dyDescent="0.25">
      <c r="A8" s="21" t="s">
        <v>38</v>
      </c>
      <c r="B8" s="22">
        <v>200</v>
      </c>
      <c r="C8" s="22">
        <v>213.68130159936439</v>
      </c>
      <c r="D8" s="22">
        <f>C8-B8</f>
        <v>13.681301599364389</v>
      </c>
      <c r="E8" s="22">
        <v>200</v>
      </c>
      <c r="F8" s="22">
        <v>202.30173775671406</v>
      </c>
      <c r="G8" s="22">
        <f>F8-E8</f>
        <v>2.3017377567140613</v>
      </c>
      <c r="H8" s="22">
        <v>100</v>
      </c>
      <c r="I8" s="22">
        <v>106.94013610141972</v>
      </c>
      <c r="J8" s="22">
        <f>I8-H8</f>
        <v>6.9401361014197249</v>
      </c>
      <c r="K8" s="22">
        <v>100</v>
      </c>
      <c r="L8" s="22">
        <v>101.86951026856241</v>
      </c>
      <c r="M8" s="22">
        <f>L8-K8</f>
        <v>1.8695102685624079</v>
      </c>
      <c r="N8" s="22">
        <v>100</v>
      </c>
      <c r="O8" s="22">
        <v>109.78237590244915</v>
      </c>
      <c r="P8" s="22">
        <f>O8-N8</f>
        <v>9.7823759024491466</v>
      </c>
      <c r="Q8" s="22">
        <v>100</v>
      </c>
      <c r="R8" s="22">
        <v>103.96018957345972</v>
      </c>
      <c r="S8" s="22">
        <f>R8-Q8</f>
        <v>3.960189573459715</v>
      </c>
      <c r="T8" s="22">
        <v>100</v>
      </c>
      <c r="U8" s="22">
        <v>102.04912086773292</v>
      </c>
      <c r="V8" s="22">
        <f>U8-T8</f>
        <v>2.049120867732924</v>
      </c>
      <c r="W8" s="22">
        <v>100</v>
      </c>
      <c r="X8" s="22">
        <v>97.004107424960509</v>
      </c>
      <c r="Y8" s="22">
        <f>X8-W8</f>
        <v>-2.9958925750394911</v>
      </c>
      <c r="Z8" s="22">
        <v>100</v>
      </c>
      <c r="AA8" s="22">
        <v>105.52868838301841</v>
      </c>
      <c r="AB8" s="22">
        <f>AA8-Z8</f>
        <v>5.5286883830184053</v>
      </c>
      <c r="AC8" s="22">
        <v>100</v>
      </c>
      <c r="AD8" s="22">
        <v>106.66761453396525</v>
      </c>
      <c r="AE8" s="22">
        <f>AD8-AC8</f>
        <v>6.6676145339652493</v>
      </c>
      <c r="AF8" s="22">
        <v>100</v>
      </c>
      <c r="AG8" s="22">
        <v>97.523318164247129</v>
      </c>
      <c r="AH8" s="22">
        <f>AG8-AF8</f>
        <v>-2.4766818357528706</v>
      </c>
      <c r="AI8" s="22">
        <v>100</v>
      </c>
      <c r="AJ8" s="22">
        <v>100.57945595898612</v>
      </c>
      <c r="AK8" s="23">
        <f>AJ8-AI8</f>
        <v>0.57945595898611657</v>
      </c>
      <c r="AL8" s="24">
        <v>100</v>
      </c>
      <c r="AM8" s="22">
        <v>102.88265570486028</v>
      </c>
      <c r="AN8" s="22">
        <f>AM8-AL8</f>
        <v>2.8826557048602837</v>
      </c>
      <c r="AO8" s="24">
        <v>100</v>
      </c>
      <c r="AP8" s="25">
        <v>108.96082148499208</v>
      </c>
      <c r="AQ8" s="23">
        <f>AP8-AO8</f>
        <v>8.9608214849920813</v>
      </c>
      <c r="AR8" s="25">
        <v>100</v>
      </c>
      <c r="AS8" s="25">
        <v>97.166390185563827</v>
      </c>
      <c r="AT8" s="22">
        <f>AS8-AR8</f>
        <v>-2.8336098144361728</v>
      </c>
      <c r="AU8" s="25">
        <v>100</v>
      </c>
      <c r="AV8" s="25">
        <v>93.720917380491841</v>
      </c>
      <c r="AW8" s="25">
        <f>AV8-AU8</f>
        <v>-6.2790826195081593</v>
      </c>
      <c r="AX8" s="25">
        <v>100</v>
      </c>
      <c r="AY8" s="25">
        <v>118.6977097654496</v>
      </c>
      <c r="AZ8" s="22">
        <f>AY8-AX8</f>
        <v>18.697709765449602</v>
      </c>
      <c r="BA8" s="25">
        <v>100</v>
      </c>
      <c r="BB8" s="25">
        <v>130.21895734597157</v>
      </c>
      <c r="BC8" s="25">
        <f>BB8-BA8</f>
        <v>30.218957345971575</v>
      </c>
      <c r="BD8" s="27" t="s">
        <v>45</v>
      </c>
      <c r="BE8" s="27" t="s">
        <v>45</v>
      </c>
      <c r="BF8" s="27" t="s">
        <v>45</v>
      </c>
      <c r="BG8" s="27" t="s">
        <v>45</v>
      </c>
      <c r="BH8" s="27" t="s">
        <v>45</v>
      </c>
      <c r="BI8" s="27" t="s">
        <v>45</v>
      </c>
      <c r="BJ8" s="27" t="s">
        <v>45</v>
      </c>
      <c r="BK8" s="27" t="s">
        <v>45</v>
      </c>
      <c r="BL8" s="27" t="s">
        <v>45</v>
      </c>
      <c r="BM8" s="27" t="s">
        <v>45</v>
      </c>
      <c r="BN8" s="27" t="s">
        <v>45</v>
      </c>
      <c r="BO8" s="27" t="s">
        <v>45</v>
      </c>
      <c r="BP8" s="25">
        <v>200</v>
      </c>
      <c r="BQ8" s="25">
        <v>211.22802169332275</v>
      </c>
      <c r="BR8" s="25">
        <f>BQ8-BP8</f>
        <v>11.228021693322745</v>
      </c>
      <c r="BS8" s="25">
        <v>200</v>
      </c>
      <c r="BT8" s="25">
        <v>201.0654028436019</v>
      </c>
      <c r="BU8" s="25">
        <f>BT8-BS8</f>
        <v>1.0654028436019018</v>
      </c>
    </row>
    <row r="13" spans="1:73" ht="18.75" x14ac:dyDescent="0.3">
      <c r="B13" s="11" t="s">
        <v>33</v>
      </c>
      <c r="C13" s="11"/>
      <c r="D13" s="1"/>
      <c r="F13" s="16"/>
      <c r="H13" s="16"/>
      <c r="I13" s="12"/>
      <c r="K13" s="13"/>
    </row>
    <row r="14" spans="1:73" ht="18.75" x14ac:dyDescent="0.3">
      <c r="F14" s="15" t="s">
        <v>34</v>
      </c>
      <c r="H14" s="15" t="s">
        <v>35</v>
      </c>
    </row>
  </sheetData>
  <mergeCells count="18">
    <mergeCell ref="Z5:AE5"/>
    <mergeCell ref="B5:G5"/>
    <mergeCell ref="BT1:BU1"/>
    <mergeCell ref="AL5:AQ5"/>
    <mergeCell ref="AR5:AW5"/>
    <mergeCell ref="AX5:BC5"/>
    <mergeCell ref="BD5:BI5"/>
    <mergeCell ref="A3:BU3"/>
    <mergeCell ref="BJ5:BO5"/>
    <mergeCell ref="BP5:BU5"/>
    <mergeCell ref="AD1:AE1"/>
    <mergeCell ref="AD4:AE4"/>
    <mergeCell ref="BH4:BI4"/>
    <mergeCell ref="AF5:AK5"/>
    <mergeCell ref="A5:A6"/>
    <mergeCell ref="H5:M5"/>
    <mergeCell ref="N5:S5"/>
    <mergeCell ref="T5:Y5"/>
  </mergeCells>
  <conditionalFormatting sqref="AQ8">
    <cfRule type="cellIs" dxfId="0" priority="12" operator="lessThan">
      <formula>-5</formula>
    </cfRule>
  </conditionalFormatting>
  <pageMargins left="0.11811023622047245" right="0.11811023622047245" top="0.15748031496062992" bottom="0.15748031496062992" header="0.31496062992125984" footer="0.31496062992125984"/>
  <pageSetup paperSize="8" scale="65" orientation="landscape" r:id="rId1"/>
  <colBreaks count="2" manualBreakCount="2">
    <brk id="31" max="7" man="1"/>
    <brk id="61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4"/>
  <sheetViews>
    <sheetView tabSelected="1" view="pageBreakPreview" zoomScale="120" zoomScaleNormal="120" zoomScaleSheetLayoutView="120" workbookViewId="0">
      <selection activeCell="AS11" sqref="AS11"/>
    </sheetView>
  </sheetViews>
  <sheetFormatPr defaultRowHeight="15" x14ac:dyDescent="0.25"/>
  <cols>
    <col min="1" max="1" width="23.5703125" customWidth="1"/>
    <col min="2" max="2" width="10" customWidth="1"/>
    <col min="3" max="3" width="7.85546875" customWidth="1"/>
    <col min="4" max="4" width="9.28515625" customWidth="1"/>
    <col min="5" max="5" width="9.7109375" customWidth="1"/>
    <col min="6" max="6" width="9.85546875" customWidth="1"/>
    <col min="7" max="7" width="9.140625" customWidth="1"/>
    <col min="8" max="8" width="8.85546875" customWidth="1"/>
    <col min="9" max="9" width="8.42578125" customWidth="1"/>
    <col min="14" max="14" width="8.42578125" customWidth="1"/>
    <col min="15" max="15" width="8" customWidth="1"/>
    <col min="21" max="21" width="8.28515625" customWidth="1"/>
    <col min="27" max="27" width="8.28515625" customWidth="1"/>
    <col min="33" max="33" width="8.140625" customWidth="1"/>
    <col min="39" max="39" width="8.28515625" customWidth="1"/>
    <col min="45" max="45" width="8" customWidth="1"/>
  </cols>
  <sheetData>
    <row r="1" spans="1:49" x14ac:dyDescent="0.25">
      <c r="AV1" s="33" t="s">
        <v>32</v>
      </c>
      <c r="AW1" s="33"/>
    </row>
    <row r="3" spans="1:49" ht="27.75" customHeight="1" x14ac:dyDescent="0.2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</row>
    <row r="4" spans="1:49" ht="40.5" customHeight="1" x14ac:dyDescent="0.25">
      <c r="A4" s="6"/>
      <c r="B4" s="6"/>
      <c r="C4" s="6"/>
      <c r="D4" s="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ht="19.5" customHeight="1" x14ac:dyDescent="0.25">
      <c r="A5" s="45" t="s">
        <v>12</v>
      </c>
      <c r="B5" s="48" t="s">
        <v>13</v>
      </c>
      <c r="C5" s="49"/>
      <c r="D5" s="49"/>
      <c r="E5" s="49"/>
      <c r="F5" s="49"/>
      <c r="G5" s="50"/>
      <c r="H5" s="43" t="s">
        <v>14</v>
      </c>
      <c r="I5" s="44"/>
      <c r="J5" s="44"/>
      <c r="K5" s="44"/>
      <c r="L5" s="44"/>
      <c r="M5" s="44"/>
      <c r="N5" s="43" t="s">
        <v>15</v>
      </c>
      <c r="O5" s="44"/>
      <c r="P5" s="44"/>
      <c r="Q5" s="44"/>
      <c r="R5" s="44"/>
      <c r="S5" s="44"/>
      <c r="T5" s="43" t="s">
        <v>15</v>
      </c>
      <c r="U5" s="44"/>
      <c r="V5" s="44"/>
      <c r="W5" s="44"/>
      <c r="X5" s="44"/>
      <c r="Y5" s="44"/>
      <c r="Z5" s="43" t="s">
        <v>16</v>
      </c>
      <c r="AA5" s="44"/>
      <c r="AB5" s="44"/>
      <c r="AC5" s="44"/>
      <c r="AD5" s="44"/>
      <c r="AE5" s="44"/>
      <c r="AF5" s="43" t="s">
        <v>16</v>
      </c>
      <c r="AG5" s="44"/>
      <c r="AH5" s="44"/>
      <c r="AI5" s="44"/>
      <c r="AJ5" s="44"/>
      <c r="AK5" s="44"/>
      <c r="AL5" s="43" t="s">
        <v>16</v>
      </c>
      <c r="AM5" s="44"/>
      <c r="AN5" s="44"/>
      <c r="AO5" s="44"/>
      <c r="AP5" s="44"/>
      <c r="AQ5" s="44"/>
      <c r="AR5" s="41" t="s">
        <v>16</v>
      </c>
      <c r="AS5" s="41"/>
      <c r="AT5" s="41"/>
      <c r="AU5" s="41"/>
      <c r="AV5" s="41"/>
      <c r="AW5" s="41"/>
    </row>
    <row r="6" spans="1:49" ht="40.5" customHeight="1" x14ac:dyDescent="0.25">
      <c r="A6" s="46"/>
      <c r="B6" s="41" t="s">
        <v>17</v>
      </c>
      <c r="C6" s="41"/>
      <c r="D6" s="41"/>
      <c r="E6" s="41"/>
      <c r="F6" s="41"/>
      <c r="G6" s="41"/>
      <c r="H6" s="43" t="s">
        <v>18</v>
      </c>
      <c r="I6" s="44"/>
      <c r="J6" s="44"/>
      <c r="K6" s="44"/>
      <c r="L6" s="44"/>
      <c r="M6" s="44"/>
      <c r="N6" s="41" t="s">
        <v>19</v>
      </c>
      <c r="O6" s="41"/>
      <c r="P6" s="41"/>
      <c r="Q6" s="41"/>
      <c r="R6" s="41"/>
      <c r="S6" s="41"/>
      <c r="T6" s="41" t="s">
        <v>20</v>
      </c>
      <c r="U6" s="41"/>
      <c r="V6" s="41"/>
      <c r="W6" s="41"/>
      <c r="X6" s="41"/>
      <c r="Y6" s="41"/>
      <c r="Z6" s="41" t="s">
        <v>42</v>
      </c>
      <c r="AA6" s="41"/>
      <c r="AB6" s="41"/>
      <c r="AC6" s="41"/>
      <c r="AD6" s="41"/>
      <c r="AE6" s="41"/>
      <c r="AF6" s="41" t="s">
        <v>41</v>
      </c>
      <c r="AG6" s="41"/>
      <c r="AH6" s="41"/>
      <c r="AI6" s="41"/>
      <c r="AJ6" s="41"/>
      <c r="AK6" s="41"/>
      <c r="AL6" s="41" t="s">
        <v>43</v>
      </c>
      <c r="AM6" s="41"/>
      <c r="AN6" s="41"/>
      <c r="AO6" s="41"/>
      <c r="AP6" s="41"/>
      <c r="AQ6" s="41"/>
      <c r="AR6" s="41" t="s">
        <v>44</v>
      </c>
      <c r="AS6" s="41"/>
      <c r="AT6" s="41"/>
      <c r="AU6" s="41"/>
      <c r="AV6" s="41"/>
      <c r="AW6" s="41"/>
    </row>
    <row r="7" spans="1:49" ht="67.5" x14ac:dyDescent="0.25">
      <c r="A7" s="47"/>
      <c r="B7" s="10" t="s">
        <v>27</v>
      </c>
      <c r="C7" s="10" t="s">
        <v>22</v>
      </c>
      <c r="D7" s="9" t="s">
        <v>30</v>
      </c>
      <c r="E7" s="10" t="s">
        <v>28</v>
      </c>
      <c r="F7" s="10" t="s">
        <v>29</v>
      </c>
      <c r="G7" s="9" t="s">
        <v>30</v>
      </c>
      <c r="H7" s="10" t="s">
        <v>27</v>
      </c>
      <c r="I7" s="10" t="s">
        <v>22</v>
      </c>
      <c r="J7" s="9" t="s">
        <v>30</v>
      </c>
      <c r="K7" s="10" t="s">
        <v>28</v>
      </c>
      <c r="L7" s="10" t="s">
        <v>29</v>
      </c>
      <c r="M7" s="9" t="s">
        <v>30</v>
      </c>
      <c r="N7" s="10" t="s">
        <v>27</v>
      </c>
      <c r="O7" s="10" t="s">
        <v>22</v>
      </c>
      <c r="P7" s="9" t="s">
        <v>30</v>
      </c>
      <c r="Q7" s="10" t="s">
        <v>28</v>
      </c>
      <c r="R7" s="10" t="s">
        <v>29</v>
      </c>
      <c r="S7" s="9" t="s">
        <v>30</v>
      </c>
      <c r="T7" s="10" t="s">
        <v>27</v>
      </c>
      <c r="U7" s="10" t="s">
        <v>22</v>
      </c>
      <c r="V7" s="9" t="s">
        <v>30</v>
      </c>
      <c r="W7" s="10" t="s">
        <v>28</v>
      </c>
      <c r="X7" s="10" t="s">
        <v>29</v>
      </c>
      <c r="Y7" s="9" t="s">
        <v>30</v>
      </c>
      <c r="Z7" s="10" t="s">
        <v>27</v>
      </c>
      <c r="AA7" s="10" t="s">
        <v>22</v>
      </c>
      <c r="AB7" s="9" t="s">
        <v>30</v>
      </c>
      <c r="AC7" s="10" t="s">
        <v>28</v>
      </c>
      <c r="AD7" s="10" t="s">
        <v>29</v>
      </c>
      <c r="AE7" s="9" t="s">
        <v>30</v>
      </c>
      <c r="AF7" s="10" t="s">
        <v>27</v>
      </c>
      <c r="AG7" s="10" t="s">
        <v>22</v>
      </c>
      <c r="AH7" s="9" t="s">
        <v>30</v>
      </c>
      <c r="AI7" s="10" t="s">
        <v>28</v>
      </c>
      <c r="AJ7" s="10" t="s">
        <v>29</v>
      </c>
      <c r="AK7" s="9" t="s">
        <v>30</v>
      </c>
      <c r="AL7" s="10" t="s">
        <v>27</v>
      </c>
      <c r="AM7" s="10" t="s">
        <v>22</v>
      </c>
      <c r="AN7" s="9" t="s">
        <v>30</v>
      </c>
      <c r="AO7" s="10" t="s">
        <v>28</v>
      </c>
      <c r="AP7" s="10" t="s">
        <v>29</v>
      </c>
      <c r="AQ7" s="9" t="s">
        <v>30</v>
      </c>
      <c r="AR7" s="10" t="s">
        <v>27</v>
      </c>
      <c r="AS7" s="10" t="s">
        <v>22</v>
      </c>
      <c r="AT7" s="9" t="s">
        <v>30</v>
      </c>
      <c r="AU7" s="10" t="s">
        <v>28</v>
      </c>
      <c r="AV7" s="10" t="s">
        <v>29</v>
      </c>
      <c r="AW7" s="9" t="s">
        <v>30</v>
      </c>
    </row>
    <row r="8" spans="1:49" x14ac:dyDescent="0.25">
      <c r="A8" s="7" t="s">
        <v>11</v>
      </c>
      <c r="B8" s="7">
        <v>1</v>
      </c>
      <c r="C8" s="7">
        <v>2</v>
      </c>
      <c r="D8" s="7">
        <f>C8+1</f>
        <v>3</v>
      </c>
      <c r="E8" s="7">
        <f t="shared" ref="E8:AW8" si="0">D8+1</f>
        <v>4</v>
      </c>
      <c r="F8" s="7">
        <f t="shared" si="0"/>
        <v>5</v>
      </c>
      <c r="G8" s="7">
        <f t="shared" si="0"/>
        <v>6</v>
      </c>
      <c r="H8" s="7">
        <f t="shared" si="0"/>
        <v>7</v>
      </c>
      <c r="I8" s="7">
        <f t="shared" si="0"/>
        <v>8</v>
      </c>
      <c r="J8" s="7">
        <f t="shared" si="0"/>
        <v>9</v>
      </c>
      <c r="K8" s="7">
        <f t="shared" si="0"/>
        <v>10</v>
      </c>
      <c r="L8" s="7">
        <f t="shared" si="0"/>
        <v>11</v>
      </c>
      <c r="M8" s="7">
        <f t="shared" si="0"/>
        <v>12</v>
      </c>
      <c r="N8" s="7">
        <f t="shared" si="0"/>
        <v>13</v>
      </c>
      <c r="O8" s="7">
        <f t="shared" si="0"/>
        <v>14</v>
      </c>
      <c r="P8" s="7">
        <f t="shared" si="0"/>
        <v>15</v>
      </c>
      <c r="Q8" s="7">
        <f t="shared" si="0"/>
        <v>16</v>
      </c>
      <c r="R8" s="7">
        <f t="shared" si="0"/>
        <v>17</v>
      </c>
      <c r="S8" s="7">
        <f t="shared" si="0"/>
        <v>18</v>
      </c>
      <c r="T8" s="7">
        <f t="shared" si="0"/>
        <v>19</v>
      </c>
      <c r="U8" s="7">
        <f t="shared" si="0"/>
        <v>20</v>
      </c>
      <c r="V8" s="7">
        <f t="shared" si="0"/>
        <v>21</v>
      </c>
      <c r="W8" s="7">
        <f t="shared" si="0"/>
        <v>22</v>
      </c>
      <c r="X8" s="7">
        <f t="shared" si="0"/>
        <v>23</v>
      </c>
      <c r="Y8" s="7">
        <f t="shared" si="0"/>
        <v>24</v>
      </c>
      <c r="Z8" s="7">
        <f t="shared" si="0"/>
        <v>25</v>
      </c>
      <c r="AA8" s="7">
        <f t="shared" si="0"/>
        <v>26</v>
      </c>
      <c r="AB8" s="7">
        <f t="shared" si="0"/>
        <v>27</v>
      </c>
      <c r="AC8" s="7">
        <f t="shared" si="0"/>
        <v>28</v>
      </c>
      <c r="AD8" s="7">
        <f t="shared" si="0"/>
        <v>29</v>
      </c>
      <c r="AE8" s="7">
        <f t="shared" si="0"/>
        <v>30</v>
      </c>
      <c r="AF8" s="7">
        <f t="shared" si="0"/>
        <v>31</v>
      </c>
      <c r="AG8" s="7">
        <f t="shared" si="0"/>
        <v>32</v>
      </c>
      <c r="AH8" s="7">
        <f t="shared" si="0"/>
        <v>33</v>
      </c>
      <c r="AI8" s="7">
        <f t="shared" si="0"/>
        <v>34</v>
      </c>
      <c r="AJ8" s="7">
        <f t="shared" si="0"/>
        <v>35</v>
      </c>
      <c r="AK8" s="7">
        <f t="shared" si="0"/>
        <v>36</v>
      </c>
      <c r="AL8" s="7">
        <f t="shared" si="0"/>
        <v>37</v>
      </c>
      <c r="AM8" s="7">
        <f t="shared" si="0"/>
        <v>38</v>
      </c>
      <c r="AN8" s="7">
        <f t="shared" si="0"/>
        <v>39</v>
      </c>
      <c r="AO8" s="7">
        <f t="shared" si="0"/>
        <v>40</v>
      </c>
      <c r="AP8" s="7">
        <f t="shared" si="0"/>
        <v>41</v>
      </c>
      <c r="AQ8" s="7">
        <f t="shared" si="0"/>
        <v>42</v>
      </c>
      <c r="AR8" s="7">
        <f t="shared" si="0"/>
        <v>43</v>
      </c>
      <c r="AS8" s="7">
        <f t="shared" si="0"/>
        <v>44</v>
      </c>
      <c r="AT8" s="7">
        <f t="shared" si="0"/>
        <v>45</v>
      </c>
      <c r="AU8" s="7">
        <f t="shared" si="0"/>
        <v>46</v>
      </c>
      <c r="AV8" s="7">
        <f t="shared" si="0"/>
        <v>47</v>
      </c>
      <c r="AW8" s="7">
        <f t="shared" si="0"/>
        <v>48</v>
      </c>
    </row>
    <row r="9" spans="1:49" s="18" customFormat="1" x14ac:dyDescent="0.25">
      <c r="A9" s="17" t="s">
        <v>38</v>
      </c>
      <c r="B9" s="28">
        <v>9.6</v>
      </c>
      <c r="C9" s="28">
        <v>9.8000000000000007</v>
      </c>
      <c r="D9" s="28">
        <f>C9/B9*100</f>
        <v>102.08333333333334</v>
      </c>
      <c r="E9" s="28">
        <v>9.6</v>
      </c>
      <c r="F9" s="28">
        <v>9.8000000000000007</v>
      </c>
      <c r="G9" s="28">
        <f>F9/E9*100</f>
        <v>102.08333333333334</v>
      </c>
      <c r="H9" s="26">
        <v>307.39999999999998</v>
      </c>
      <c r="I9" s="26">
        <v>308</v>
      </c>
      <c r="J9" s="26">
        <f>I9/H9*100</f>
        <v>100.19518542615486</v>
      </c>
      <c r="K9" s="26">
        <v>310</v>
      </c>
      <c r="L9" s="26">
        <v>333.7</v>
      </c>
      <c r="M9" s="26">
        <f>L9/K9*100</f>
        <v>107.64516129032258</v>
      </c>
      <c r="N9" s="26">
        <v>10.8</v>
      </c>
      <c r="O9" s="26">
        <v>8.3000000000000007</v>
      </c>
      <c r="P9" s="26">
        <f>O9/N9*100</f>
        <v>76.851851851851848</v>
      </c>
      <c r="Q9" s="26">
        <v>10.8</v>
      </c>
      <c r="R9" s="26">
        <v>8.4</v>
      </c>
      <c r="S9" s="26">
        <f>R9/Q9*100</f>
        <v>77.777777777777786</v>
      </c>
      <c r="T9" s="26">
        <v>330</v>
      </c>
      <c r="U9" s="26">
        <v>307.60000000000002</v>
      </c>
      <c r="V9" s="26">
        <f>U9/T9*100</f>
        <v>93.212121212121218</v>
      </c>
      <c r="W9" s="26">
        <v>160.80000000000001</v>
      </c>
      <c r="X9" s="26">
        <v>148.1</v>
      </c>
      <c r="Y9" s="26">
        <f>X9/W9*100</f>
        <v>92.101990049751237</v>
      </c>
      <c r="Z9" s="28">
        <v>10.89</v>
      </c>
      <c r="AA9" s="28">
        <v>10.89</v>
      </c>
      <c r="AB9" s="28">
        <f>AA9/Z9*100</f>
        <v>100</v>
      </c>
      <c r="AC9" s="28">
        <v>10.89</v>
      </c>
      <c r="AD9" s="28">
        <v>10.89</v>
      </c>
      <c r="AE9" s="28">
        <f>AD9/AC9*100</f>
        <v>100</v>
      </c>
      <c r="AF9" s="28">
        <v>11.06</v>
      </c>
      <c r="AG9" s="28">
        <v>11.17</v>
      </c>
      <c r="AH9" s="28">
        <f>AG9/AF9*100</f>
        <v>100.99457504520795</v>
      </c>
      <c r="AI9" s="28">
        <v>11.06</v>
      </c>
      <c r="AJ9" s="28">
        <v>11.17</v>
      </c>
      <c r="AK9" s="28">
        <f>AJ9/AI9*100</f>
        <v>100.99457504520795</v>
      </c>
      <c r="AL9" s="29">
        <v>89.57</v>
      </c>
      <c r="AM9" s="29">
        <v>67.7</v>
      </c>
      <c r="AN9" s="29">
        <f>AM9/AL9*100</f>
        <v>75.583342637043657</v>
      </c>
      <c r="AO9" s="29">
        <v>89.57</v>
      </c>
      <c r="AP9" s="29">
        <v>66.7</v>
      </c>
      <c r="AQ9" s="29">
        <f>AP9/AO9*100</f>
        <v>74.466897398682605</v>
      </c>
      <c r="AR9" s="29">
        <v>15.32</v>
      </c>
      <c r="AS9" s="29">
        <v>19.149999999999999</v>
      </c>
      <c r="AT9" s="29">
        <f>AS9/AR9*100</f>
        <v>124.99999999999997</v>
      </c>
      <c r="AU9" s="29">
        <v>15.32</v>
      </c>
      <c r="AV9" s="29">
        <v>19.5</v>
      </c>
      <c r="AW9" s="29">
        <f>AV9/AU9*100</f>
        <v>127.2845953002611</v>
      </c>
    </row>
    <row r="13" spans="1:49" ht="25.5" customHeight="1" x14ac:dyDescent="0.3">
      <c r="B13" s="11" t="s">
        <v>33</v>
      </c>
      <c r="C13" s="11"/>
      <c r="D13" s="1"/>
      <c r="F13" s="1"/>
      <c r="G13" s="14"/>
      <c r="H13" s="1"/>
      <c r="I13" s="12"/>
      <c r="J13" s="14"/>
      <c r="K13" s="14"/>
    </row>
    <row r="14" spans="1:49" ht="18.75" x14ac:dyDescent="0.3">
      <c r="G14" s="15" t="s">
        <v>34</v>
      </c>
      <c r="J14" s="11" t="s">
        <v>35</v>
      </c>
      <c r="K14" s="13"/>
    </row>
  </sheetData>
  <mergeCells count="19">
    <mergeCell ref="AV1:AW1"/>
    <mergeCell ref="A5:A7"/>
    <mergeCell ref="H5:M5"/>
    <mergeCell ref="H6:M6"/>
    <mergeCell ref="N6:S6"/>
    <mergeCell ref="T6:Y6"/>
    <mergeCell ref="B5:G5"/>
    <mergeCell ref="B6:G6"/>
    <mergeCell ref="N5:S5"/>
    <mergeCell ref="T5:Y5"/>
    <mergeCell ref="Z5:AE5"/>
    <mergeCell ref="AF5:AK5"/>
    <mergeCell ref="Z6:AE6"/>
    <mergeCell ref="AF6:AK6"/>
    <mergeCell ref="A3:AW3"/>
    <mergeCell ref="AL6:AQ6"/>
    <mergeCell ref="AR6:AW6"/>
    <mergeCell ref="AL5:AQ5"/>
    <mergeCell ref="AR5:AW5"/>
  </mergeCells>
  <pageMargins left="0.11811023622047245" right="0.11811023622047245" top="0.74803149606299213" bottom="0.74803149606299213" header="0.31496062992125984" footer="0.31496062992125984"/>
  <pageSetup paperSize="8" orientation="landscape" r:id="rId1"/>
  <colBreaks count="2" manualBreakCount="2">
    <brk id="19" max="15" man="1"/>
    <brk id="37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20.1</vt:lpstr>
      <vt:lpstr>20.2</vt:lpstr>
      <vt:lpstr>'20.1'!Заголовки_для_печати</vt:lpstr>
      <vt:lpstr>'20.2'!Заголовки_для_печати</vt:lpstr>
      <vt:lpstr>'20.1'!Область_печати</vt:lpstr>
      <vt:lpstr>'20.2'!Область_печати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ДЖУПЛИНА ЮЛИЯ ВИКТОРОВНА</dc:creator>
  <cp:lastModifiedBy>Сулейманов Хаважи Айндиевич</cp:lastModifiedBy>
  <cp:lastPrinted>2024-10-15T09:13:11Z</cp:lastPrinted>
  <dcterms:created xsi:type="dcterms:W3CDTF">2015-12-22T09:30:34Z</dcterms:created>
  <dcterms:modified xsi:type="dcterms:W3CDTF">2024-10-15T12:51:08Z</dcterms:modified>
</cp:coreProperties>
</file>