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2. Бюджетный департамент\2 Бюджет на 2025 год\материалы по приказу 162-н\24 Параметры бюджета\"/>
    </mc:Choice>
  </mc:AlternateContent>
  <xr:revisionPtr revIDLastSave="0" documentId="13_ncr:1_{1D479AD2-2124-40E4-99FC-4584FA68F356}" xr6:coauthVersionLast="47" xr6:coauthVersionMax="47" xr10:uidLastSave="{00000000-0000-0000-0000-000000000000}"/>
  <bookViews>
    <workbookView xWindow="-28920" yWindow="1605" windowWidth="29040" windowHeight="15840" xr2:uid="{00000000-000D-0000-FFFF-FFFF00000000}"/>
  </bookViews>
  <sheets>
    <sheet name="Форма № 1 Доходы" sheetId="2" r:id="rId1"/>
    <sheet name="Форма № 2 Расходы" sheetId="1" r:id="rId2"/>
    <sheet name="Форма № 3 ИФДБ" sheetId="3" r:id="rId3"/>
    <sheet name="Форма № 4 ЗП" sheetId="9" r:id="rId4"/>
  </sheets>
  <definedNames>
    <definedName name="__bookmark_1">#REF!</definedName>
    <definedName name="__bookmark_2">#REF!</definedName>
    <definedName name="__bookmark_3">#REF!</definedName>
    <definedName name="__bookmark_4">#REF!</definedName>
    <definedName name="__bookmark_5">#REF!</definedName>
    <definedName name="__bookmark_7">#REF!</definedName>
    <definedName name="__bookmark_8">#REF!</definedName>
    <definedName name="__bookmark_9">#REF!</definedName>
    <definedName name="_xlnm.Print_Titles" localSheetId="1">'Форма № 2 Расходы'!$2:$3</definedName>
    <definedName name="_xlnm.Print_Titles" localSheetId="2">'Форма № 3 ИФДБ'!$3:$3</definedName>
    <definedName name="_xlnm.Print_Titles" localSheetId="3">'Форма № 4 ЗП'!$4:$8</definedName>
    <definedName name="_xlnm.Print_Area" localSheetId="2">'Форма № 3 ИФДБ'!$A$1:$Q$63</definedName>
    <definedName name="_xlnm.Print_Area" localSheetId="3">'Форма № 4 ЗП'!$A$1:$W$34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2" i="9" l="1"/>
  <c r="U32" i="9" s="1"/>
  <c r="U28" i="9" s="1"/>
  <c r="S32" i="9"/>
  <c r="R32" i="9"/>
  <c r="N32" i="9"/>
  <c r="O32" i="9" s="1"/>
  <c r="M32" i="9"/>
  <c r="L32" i="9"/>
  <c r="H32" i="9"/>
  <c r="I32" i="9" s="1"/>
  <c r="I28" i="9" s="1"/>
  <c r="G32" i="9"/>
  <c r="U31" i="9"/>
  <c r="T31" i="9"/>
  <c r="T28" i="9" s="1"/>
  <c r="S31" i="9"/>
  <c r="S28" i="9" s="1"/>
  <c r="R31" i="9"/>
  <c r="O31" i="9"/>
  <c r="N31" i="9"/>
  <c r="M31" i="9"/>
  <c r="L31" i="9"/>
  <c r="I31" i="9"/>
  <c r="H31" i="9"/>
  <c r="H28" i="9" s="1"/>
  <c r="G31" i="9"/>
  <c r="G28" i="9" s="1"/>
  <c r="T30" i="9"/>
  <c r="U30" i="9" s="1"/>
  <c r="S30" i="9"/>
  <c r="R30" i="9"/>
  <c r="M30" i="9"/>
  <c r="L30" i="9"/>
  <c r="N30" i="9" s="1"/>
  <c r="O30" i="9" s="1"/>
  <c r="H30" i="9"/>
  <c r="I30" i="9" s="1"/>
  <c r="G30" i="9"/>
  <c r="U29" i="9"/>
  <c r="T29" i="9"/>
  <c r="S29" i="9"/>
  <c r="R29" i="9"/>
  <c r="M29" i="9"/>
  <c r="L29" i="9"/>
  <c r="N29" i="9" s="1"/>
  <c r="I29" i="9"/>
  <c r="H29" i="9"/>
  <c r="G29" i="9"/>
  <c r="V28" i="9"/>
  <c r="R28" i="9"/>
  <c r="Q28" i="9"/>
  <c r="P28" i="9"/>
  <c r="M28" i="9"/>
  <c r="K28" i="9"/>
  <c r="J28" i="9"/>
  <c r="F28" i="9"/>
  <c r="E28" i="9"/>
  <c r="D28" i="9"/>
  <c r="C28" i="9"/>
  <c r="T27" i="9"/>
  <c r="U27" i="9" s="1"/>
  <c r="S27" i="9"/>
  <c r="R27" i="9"/>
  <c r="N27" i="9"/>
  <c r="O27" i="9" s="1"/>
  <c r="M27" i="9"/>
  <c r="L27" i="9"/>
  <c r="H27" i="9"/>
  <c r="I27" i="9" s="1"/>
  <c r="G27" i="9"/>
  <c r="T26" i="9"/>
  <c r="T23" i="9" s="1"/>
  <c r="S26" i="9"/>
  <c r="S23" i="9" s="1"/>
  <c r="R26" i="9"/>
  <c r="N26" i="9"/>
  <c r="O26" i="9" s="1"/>
  <c r="M26" i="9"/>
  <c r="L26" i="9"/>
  <c r="H26" i="9"/>
  <c r="H23" i="9" s="1"/>
  <c r="G26" i="9"/>
  <c r="G23" i="9" s="1"/>
  <c r="T25" i="9"/>
  <c r="U25" i="9" s="1"/>
  <c r="S25" i="9"/>
  <c r="R25" i="9"/>
  <c r="M25" i="9"/>
  <c r="L25" i="9"/>
  <c r="N25" i="9" s="1"/>
  <c r="O25" i="9" s="1"/>
  <c r="H25" i="9"/>
  <c r="I25" i="9" s="1"/>
  <c r="G25" i="9"/>
  <c r="U24" i="9"/>
  <c r="T24" i="9"/>
  <c r="S24" i="9"/>
  <c r="R24" i="9"/>
  <c r="M24" i="9"/>
  <c r="L24" i="9"/>
  <c r="N24" i="9" s="1"/>
  <c r="I24" i="9"/>
  <c r="H24" i="9"/>
  <c r="G24" i="9"/>
  <c r="V23" i="9"/>
  <c r="R23" i="9"/>
  <c r="Q23" i="9"/>
  <c r="P23" i="9"/>
  <c r="M23" i="9"/>
  <c r="K23" i="9"/>
  <c r="J23" i="9"/>
  <c r="F23" i="9"/>
  <c r="E23" i="9"/>
  <c r="D23" i="9"/>
  <c r="C23" i="9"/>
  <c r="T22" i="9"/>
  <c r="U22" i="9" s="1"/>
  <c r="S22" i="9"/>
  <c r="R22" i="9"/>
  <c r="N22" i="9"/>
  <c r="O22" i="9" s="1"/>
  <c r="M22" i="9"/>
  <c r="L22" i="9"/>
  <c r="H22" i="9"/>
  <c r="I22" i="9" s="1"/>
  <c r="G22" i="9"/>
  <c r="T21" i="9"/>
  <c r="T18" i="9" s="1"/>
  <c r="S21" i="9"/>
  <c r="S18" i="9" s="1"/>
  <c r="R21" i="9"/>
  <c r="N21" i="9"/>
  <c r="O21" i="9" s="1"/>
  <c r="M21" i="9"/>
  <c r="L21" i="9"/>
  <c r="H21" i="9"/>
  <c r="H18" i="9" s="1"/>
  <c r="G21" i="9"/>
  <c r="G18" i="9" s="1"/>
  <c r="T20" i="9"/>
  <c r="U20" i="9" s="1"/>
  <c r="S20" i="9"/>
  <c r="R20" i="9"/>
  <c r="M20" i="9"/>
  <c r="L20" i="9"/>
  <c r="N20" i="9" s="1"/>
  <c r="O20" i="9" s="1"/>
  <c r="H20" i="9"/>
  <c r="I20" i="9" s="1"/>
  <c r="G20" i="9"/>
  <c r="U19" i="9"/>
  <c r="T19" i="9"/>
  <c r="S19" i="9"/>
  <c r="R19" i="9"/>
  <c r="M19" i="9"/>
  <c r="L19" i="9"/>
  <c r="N19" i="9" s="1"/>
  <c r="I19" i="9"/>
  <c r="H19" i="9"/>
  <c r="G19" i="9"/>
  <c r="V18" i="9"/>
  <c r="R18" i="9"/>
  <c r="Q18" i="9"/>
  <c r="P18" i="9"/>
  <c r="M18" i="9"/>
  <c r="K18" i="9"/>
  <c r="J18" i="9"/>
  <c r="F18" i="9"/>
  <c r="E18" i="9"/>
  <c r="D18" i="9"/>
  <c r="C18" i="9"/>
  <c r="T17" i="9"/>
  <c r="U17" i="9" s="1"/>
  <c r="S17" i="9"/>
  <c r="R17" i="9"/>
  <c r="N17" i="9"/>
  <c r="O17" i="9" s="1"/>
  <c r="M17" i="9"/>
  <c r="L17" i="9"/>
  <c r="H17" i="9"/>
  <c r="I17" i="9" s="1"/>
  <c r="G17" i="9"/>
  <c r="T16" i="9"/>
  <c r="T13" i="9" s="1"/>
  <c r="S16" i="9"/>
  <c r="S13" i="9" s="1"/>
  <c r="R16" i="9"/>
  <c r="N16" i="9"/>
  <c r="O16" i="9" s="1"/>
  <c r="M16" i="9"/>
  <c r="L16" i="9"/>
  <c r="H16" i="9"/>
  <c r="H13" i="9" s="1"/>
  <c r="G16" i="9"/>
  <c r="G13" i="9" s="1"/>
  <c r="T15" i="9"/>
  <c r="U15" i="9" s="1"/>
  <c r="S15" i="9"/>
  <c r="R15" i="9"/>
  <c r="M15" i="9"/>
  <c r="L15" i="9"/>
  <c r="N15" i="9" s="1"/>
  <c r="O15" i="9" s="1"/>
  <c r="H15" i="9"/>
  <c r="I15" i="9" s="1"/>
  <c r="G15" i="9"/>
  <c r="U14" i="9"/>
  <c r="T14" i="9"/>
  <c r="S14" i="9"/>
  <c r="R14" i="9"/>
  <c r="M14" i="9"/>
  <c r="L14" i="9"/>
  <c r="N14" i="9" s="1"/>
  <c r="I14" i="9"/>
  <c r="H14" i="9"/>
  <c r="G14" i="9"/>
  <c r="V13" i="9"/>
  <c r="R13" i="9"/>
  <c r="Q13" i="9"/>
  <c r="P13" i="9"/>
  <c r="M13" i="9"/>
  <c r="K13" i="9"/>
  <c r="J13" i="9"/>
  <c r="F13" i="9"/>
  <c r="E13" i="9"/>
  <c r="D13" i="9"/>
  <c r="C13" i="9"/>
  <c r="O19" i="9" l="1"/>
  <c r="O18" i="9" s="1"/>
  <c r="N18" i="9"/>
  <c r="N13" i="9"/>
  <c r="O14" i="9"/>
  <c r="O13" i="9" s="1"/>
  <c r="N28" i="9"/>
  <c r="O29" i="9"/>
  <c r="O28" i="9" s="1"/>
  <c r="N23" i="9"/>
  <c r="O24" i="9"/>
  <c r="O23" i="9" s="1"/>
  <c r="I16" i="9"/>
  <c r="I13" i="9" s="1"/>
  <c r="U16" i="9"/>
  <c r="U13" i="9" s="1"/>
  <c r="I21" i="9"/>
  <c r="I18" i="9" s="1"/>
  <c r="U21" i="9"/>
  <c r="U18" i="9" s="1"/>
  <c r="I26" i="9"/>
  <c r="I23" i="9" s="1"/>
  <c r="U26" i="9"/>
  <c r="U23" i="9" s="1"/>
  <c r="L13" i="9"/>
  <c r="L18" i="9"/>
  <c r="L23" i="9"/>
  <c r="L28" i="9"/>
</calcChain>
</file>

<file path=xl/sharedStrings.xml><?xml version="1.0" encoding="utf-8"?>
<sst xmlns="http://schemas.openxmlformats.org/spreadsheetml/2006/main" count="749" uniqueCount="341">
  <si>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</si>
  <si>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государственным корпорациям (компаниям)</t>
  </si>
  <si>
    <t>Резервные средства</t>
  </si>
  <si>
    <t>Темп уточненного плана к прошлому году, %</t>
  </si>
  <si>
    <t>Примечания</t>
  </si>
  <si>
    <t>тыс. рублей</t>
  </si>
  <si>
    <t>Итого</t>
  </si>
  <si>
    <t xml:space="preserve">наименование субъекта РФ </t>
  </si>
  <si>
    <t>ПРОЧИЕ БЕЗВОЗМЕЗДНЫЕ ПОСТУПЛЕНИЯ</t>
  </si>
  <si>
    <t>БЕЗВОЗМЕЗДНЫЕ ПОСТУПЛЕНИЯ ОТ НЕГОСУДАРСТВЕННЫХ ОРГАНИЗАЦИЙ</t>
  </si>
  <si>
    <t>БЕЗВОЗМЕЗДНЫЕ ПОСТУПЛЕНИЯ ОТ ГОСУДАРСТВЕННЫХ (МУНИЦИПАЛЬНЫХ) ОРГАНИЗАЦИЙ</t>
  </si>
  <si>
    <t>Прочие безвозмездные поступления от других бюджетов бюджетной системы</t>
  </si>
  <si>
    <t>Иные межбюджетные трансферты</t>
  </si>
  <si>
    <t>Субвенции бюджетам бюджетной системы Российской Федерации</t>
  </si>
  <si>
    <t>Субсидии бюджетам бюджетной системы Российской Федерации (межбюджетные субсидии)</t>
  </si>
  <si>
    <t>БЕЗВОЗМЕЗДНЫЕ ПОСТУПЛЕНИЯ ОТ ДРУГИХ БЮДЖЕТОВ БЮДЖЕТНОЙ СИСТЕМЫ РОССИЙСКОЙ ФЕДЕРАЦИИ</t>
  </si>
  <si>
    <t>Налог на добычу полезных ископаемых</t>
  </si>
  <si>
    <t>Транспортный налог</t>
  </si>
  <si>
    <t>Налог на имущество организаций</t>
  </si>
  <si>
    <t>Налог, взимаемый в связи с применением упрощенной системы налогообложения</t>
  </si>
  <si>
    <t>Налог на доходы физических лиц</t>
  </si>
  <si>
    <t>Налог на прибыль организаций</t>
  </si>
  <si>
    <t xml:space="preserve">Параметры бюджета _______________ по видам доходов </t>
  </si>
  <si>
    <t>Исполнение государственных и муниципальных гарантий</t>
  </si>
  <si>
    <t>Акции и иные формы участия в капитале, находящиеся в государственной и муниципальной собственности</t>
  </si>
  <si>
    <t>Изменение остатков средств на счетах по учету средств бюджетов</t>
  </si>
  <si>
    <t>Бюджетные кредиты от других бюджетов бюджетной системы Российской Федерации</t>
  </si>
  <si>
    <t>Параметры бюджета _______________ по видам источников финансирования дефицита бюджета</t>
  </si>
  <si>
    <t xml:space="preserve">Дефицит (-) / Профицит (+) </t>
  </si>
  <si>
    <t>Форма № 1</t>
  </si>
  <si>
    <t>Форма № 2</t>
  </si>
  <si>
    <t>Форма № 3</t>
  </si>
  <si>
    <t>Наименование раздела, подраздела</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</si>
  <si>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</si>
  <si>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</si>
  <si>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</si>
  <si>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</si>
  <si>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</si>
  <si>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</si>
  <si>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</si>
  <si>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Международные отношения и международное сотрудничество</t>
  </si>
  <si>
    <t>Резервные фонды</t>
  </si>
  <si>
    <t>Другие общегосударственные вопросы</t>
  </si>
  <si>
    <t>НАЦИОНАЛЬНАЯ ОБОРОНА</t>
  </si>
  <si>
    <t>Мобилизационная и вневойсковая подготовка</t>
  </si>
  <si>
    <t>Мобилизационная подготовка экономики</t>
  </si>
  <si>
    <t>Другие вопросы в области национальной обороны</t>
  </si>
  <si>
    <t>НАЦИОНАЛЬНАЯ БЕЗОПАСНОСТЬ И ПРАВООХРАНИТЕЛЬНАЯ ДЕЯТЕЛЬНОСТЬ</t>
  </si>
  <si>
    <t>Органы юстиции</t>
  </si>
  <si>
    <t>Защита населения и территории от чрезвычайных ситуаций природного и техногенного характера, гражданская оборона</t>
  </si>
  <si>
    <t>Обеспечение пожарной безопасности</t>
  </si>
  <si>
    <t>Миграционная политика</t>
  </si>
  <si>
    <t>Другие вопросы в области национальной безопасности и правоохранительной деятельности</t>
  </si>
  <si>
    <t>НАЦИОНАЛЬНАЯ ЭКОНОМИКА</t>
  </si>
  <si>
    <t>Общеэкономические вопросы</t>
  </si>
  <si>
    <t>Сельское хозяйство и рыболовство</t>
  </si>
  <si>
    <t>Водное хозяйство</t>
  </si>
  <si>
    <t>Лесное хозяйство</t>
  </si>
  <si>
    <t>Транспорт</t>
  </si>
  <si>
    <t>Дорожное хозяйство (дорожные фонды)</t>
  </si>
  <si>
    <t>Связь и информатика</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</si>
  <si>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</si>
  <si>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</si>
  <si>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</si>
  <si>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</si>
  <si>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</si>
  <si>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</si>
  <si>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</si>
  <si>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Экологический контроль</t>
  </si>
  <si>
    <t>Охрана объектов растительного и животного мира и среды их обитания</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</si>
  <si>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</si>
  <si>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</si>
  <si>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</si>
  <si>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</si>
  <si>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</si>
  <si>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</si>
  <si>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</si>
  <si>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Высшее образование</t>
  </si>
  <si>
    <t>Молодежная политика</t>
  </si>
  <si>
    <t>Прикладные научные исследования в области образования</t>
  </si>
  <si>
    <t>Другие вопросы в области образования</t>
  </si>
  <si>
    <t>КУЛЬТУРА, КИНЕМАТОГРАФИЯ</t>
  </si>
  <si>
    <t>Культура</t>
  </si>
  <si>
    <t>Кинематография</t>
  </si>
  <si>
    <t>Прикладные научные исследования в области культуры, кинематографии</t>
  </si>
  <si>
    <t>Другие вопросы в области культуры, кинематографии</t>
  </si>
  <si>
    <t>ЗДРАВООХРАНЕНИЕ</t>
  </si>
  <si>
    <t>Стационарная медицинская помощь</t>
  </si>
  <si>
    <t>Амбулаторная помощь</t>
  </si>
  <si>
    <t>Медицинская помощь в дневных стационарах всех типов</t>
  </si>
  <si>
    <t>Скорая медицинская помощь</t>
  </si>
  <si>
    <t>Санаторно-оздоровительная помощь</t>
  </si>
  <si>
    <t>Санитарно-эпидемиологическое благополучие</t>
  </si>
  <si>
    <t>Прикладные научные исследования в области здравоохранения</t>
  </si>
  <si>
    <t>Другие вопросы в области здравоохранения</t>
  </si>
  <si>
    <t>СОЦИАЛЬНАЯ ПОЛИТИКА</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</si>
  <si>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</si>
  <si>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</si>
  <si>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</si>
  <si>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</si>
  <si>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</si>
  <si>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Массовый спорт</t>
  </si>
  <si>
    <t>Спорт высших достижений</t>
  </si>
  <si>
    <t>Другие вопросы в области физической культуры и спорта</t>
  </si>
  <si>
    <t>СРЕДСТВА МАССОВОЙ ИНФОРМАЦИИ</t>
  </si>
  <si>
    <t>Телевидение и радиовещание</t>
  </si>
  <si>
    <t>Периодическая печать и издательства</t>
  </si>
  <si>
    <t>Другие вопросы в области средств массовой информации</t>
  </si>
  <si>
    <t>ОБСЛУЖИВАНИЕ ГОСУДАРСТВЕННОГО И МУНИЦИПАЛЬНОГО ДОЛГА</t>
  </si>
  <si>
    <t>Обслуживание государственного внешнего долга</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</si>
  <si>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</si>
  <si>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</si>
  <si>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Иные дотации</t>
  </si>
  <si>
    <t>Дотации бюджетам бюджетной системы Российской Федерации, в том числе</t>
  </si>
  <si>
    <t>на выравнивание бюджетной обеспеченности</t>
  </si>
  <si>
    <t xml:space="preserve">на поддержку мер по обеспечению сбалансированности бюджетов субъектов РФ </t>
  </si>
  <si>
    <t>акцизы на вина, производимые на территории РФ</t>
  </si>
  <si>
    <t>акцизы на пиво, производимое на территории РФ</t>
  </si>
  <si>
    <t>Акцизы по подакцизным товарам (продукции), производимым на территории РФ, в т.ч.:</t>
  </si>
  <si>
    <t>акцизы на алкогольную продукцию, всего, в т.ч.:</t>
  </si>
  <si>
    <t>доходы от уплаты акцизов на нефтепродукты</t>
  </si>
  <si>
    <t xml:space="preserve">акцизы на алкогольную продукцию с объемной долей  спирта этилового свыше 9 процентов </t>
  </si>
  <si>
    <t>государственных (муниципальных) органов</t>
  </si>
  <si>
    <t>работников автономных и бюджетных учреждений</t>
  </si>
  <si>
    <t>Социальные выплаты гражданам, в т.ч.</t>
  </si>
  <si>
    <t>Стипендии</t>
  </si>
  <si>
    <t>Расходы на обязательное медицинское страхование неработающего населения</t>
  </si>
  <si>
    <t xml:space="preserve">Расходы на обслуживание гос. долга </t>
  </si>
  <si>
    <t>Иные выплаты</t>
  </si>
  <si>
    <t>Иные закупки товаров, работ и услуг для обеспечения государственных (муниципальных) нужд 
(за исключением закупки товаров, работ, услуг в целях капитального ремонта государственного (муниципального) имущества)</t>
  </si>
  <si>
    <t>Публичные нормативные выплаты гражданам несоциального характера</t>
  </si>
  <si>
    <t>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t>
  </si>
  <si>
    <t>Субсидии некоммерческим организациям (за исключением государственных (муниципальных) учреждений</t>
  </si>
  <si>
    <t>Исполнение судебных актов</t>
  </si>
  <si>
    <t>Уплата налогов, сборов и иных платежей</t>
  </si>
  <si>
    <t>Капитальные вложения в объекты недвижимого имущества государственной (муниципальной) собственности</t>
  </si>
  <si>
    <t>Закупка товаров, работ, услуг в целях капитального ремонта государственного (муниципального) имущества</t>
  </si>
  <si>
    <t>Премии и гранты</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</si>
  <si>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бененфициара к принципалу</t>
  </si>
  <si>
    <t>Общий объём фонда оплаты труда и взносы по обязательному социальному страхованию на выплаты по оплате труда работников и иные выплаты работникам, в т.ч.</t>
  </si>
  <si>
    <t>Обслуживание государственного внутреннего долга</t>
  </si>
  <si>
    <t xml:space="preserve">Прочие межбюджетные трансферты </t>
  </si>
  <si>
    <t>ИТОГО ДОХОДОВ</t>
  </si>
  <si>
    <t>Наименование доходов</t>
  </si>
  <si>
    <t>Наименование расходов</t>
  </si>
  <si>
    <t>Наименование источников финансирования дефицита бюджета</t>
  </si>
  <si>
    <t>Межбюджетные трансферты</t>
  </si>
  <si>
    <t>Другие расходы</t>
  </si>
  <si>
    <t>ИСТОЧНИКИ ФИНАНСИРОВАНИЯ ДЕФИЦИТОВ БЮДЖЕТОВ</t>
  </si>
  <si>
    <t xml:space="preserve">Кредиты кредитных организаций </t>
  </si>
  <si>
    <t>Государственные ценные бумаги</t>
  </si>
  <si>
    <t>Размещение государственныхценных бумаг</t>
  </si>
  <si>
    <t>Погашение государственных ценных бумаг</t>
  </si>
  <si>
    <t xml:space="preserve">Получение кредитов от кредитных организаций </t>
  </si>
  <si>
    <t xml:space="preserve">Погашение кредитов, предоставленных кредитными организациями </t>
  </si>
  <si>
    <t>Иные источники  финансирования дефицитов бюджетов</t>
  </si>
  <si>
    <t>на частичную компенсацию дополнительных расходов на повышение оплаты труда работников бюджетной сферы</t>
  </si>
  <si>
    <t xml:space="preserve"> связанные с особым режимом безопасного функционирования закрытых административно-территориальных образований, городским округам</t>
  </si>
  <si>
    <t>Пенсионное обеспечение</t>
  </si>
  <si>
    <t>Социальное обслуживание населения</t>
  </si>
  <si>
    <t>Прикладные научные исследования в области общегосударственных вопросов</t>
  </si>
  <si>
    <t>Воспроизводство минерально-сырьевой базы</t>
  </si>
  <si>
    <t>Прикладные научные исследования в области жилищно-коммунального хозяйства</t>
  </si>
  <si>
    <t>Заготовка, переработка, хранение и обеспечение безопасности донорской крови и ее компонентов</t>
  </si>
  <si>
    <t>Примечания*</t>
  </si>
  <si>
    <t xml:space="preserve">Общий объем долговых обязательств субъекта Российской Федерации  по рыночным обязательствам </t>
  </si>
  <si>
    <t>Доля государственного долга субъекта Российской Федерации  к налоговым и неналоговым доходам,%</t>
  </si>
  <si>
    <t>Доля общего объема долговых обязательств субъекта Российской Федерации  по рыночным обязательствам,%</t>
  </si>
  <si>
    <t xml:space="preserve">* Примечания указываются в случае наличия значительных отклонений   соответствующего года от предыдущего года </t>
  </si>
  <si>
    <t>Получение бюджетных кредитов, в том числе</t>
  </si>
  <si>
    <t>инфраструктурные бюджетные кредиты</t>
  </si>
  <si>
    <t>Погашение бюджетных кредитов,в том числе</t>
  </si>
  <si>
    <t>Параметры бюджета 
на 2026 год</t>
  </si>
  <si>
    <t xml:space="preserve">Темп роста показателей на 2026 год к уровню 2025 года </t>
  </si>
  <si>
    <t>Справочно:</t>
  </si>
  <si>
    <t>Целевой показатель доли государственного долга субъекта Российской Федерации  к налоговым и неналоговым доходам (%), установленный дополнительным соглашением к соглашениям о предоставлении из федерального бюджета  бюджетных кредитов для частичного покрытия дефицита бюджета субъекта Российской Федерации</t>
  </si>
  <si>
    <t>Целевой показатель доли общего объема долговых обязательств субъекта Российской Федерации  по рыночным обязательствам (%), установленный дополнительным соглашением к соглашениям о предоставлении из федерального бюджета  бюджетных кредитов для частичного покрытия дефицита бюджета субъекта Российской Федерации</t>
  </si>
  <si>
    <t>Размер дефицита бюджета к налоговым и неналоговым доходам, %</t>
  </si>
  <si>
    <t>Размер дефицита бюджета с учетом требования статьи 92.1 Бюджетного кодекса Российской Федерации</t>
  </si>
  <si>
    <t>Целевой показатель размера дефицита бюджета к налоговым и неналоговым доходам (%),  установленный дополнительным соглашением к соглашениям о предоставлении из федерального бюджета  бюджетных кредитов для частичного покрытия дефицита бюджета субъекта Российской Федерации</t>
  </si>
  <si>
    <r>
      <t xml:space="preserve">Целевой показатель доли государственного долга субъекта Российской Федерации  к налоговым и неналоговым доходам (%) </t>
    </r>
    <r>
      <rPr>
        <i/>
        <u/>
        <sz val="11"/>
        <color theme="1"/>
        <rFont val="Times New Roman Cyr"/>
        <charset val="204"/>
      </rPr>
      <t>с учетом допустимых превышений</t>
    </r>
    <r>
      <rPr>
        <i/>
        <sz val="11"/>
        <color theme="1"/>
        <rFont val="Times New Roman Cyr"/>
        <charset val="204"/>
      </rPr>
      <t xml:space="preserve">, предусмотренных Правилами проведения в 2017 году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13.12.2017 № 1531 </t>
    </r>
  </si>
  <si>
    <r>
      <t xml:space="preserve">Целевой показатель доли общего объема долговых обязательств субъекта Российской Федерации  по рыночным обязательствам (%), </t>
    </r>
    <r>
      <rPr>
        <i/>
        <u/>
        <sz val="11"/>
        <color theme="1"/>
        <rFont val="Times New Roman Cyr"/>
        <charset val="204"/>
      </rPr>
      <t>с учетом допустимых превышений</t>
    </r>
    <r>
      <rPr>
        <i/>
        <sz val="11"/>
        <color theme="1"/>
        <rFont val="Times New Roman Cyr"/>
        <charset val="204"/>
      </rPr>
      <t xml:space="preserve">, предусмотренных Правилами проведения в 2017 году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13.12.2017 № 1531 </t>
    </r>
  </si>
  <si>
    <t>Допустимые превышения:</t>
  </si>
  <si>
    <t>Инфраструктурные бюджетные кредиты</t>
  </si>
  <si>
    <t>Специальные казначейские кредиты</t>
  </si>
  <si>
    <t>…</t>
  </si>
  <si>
    <t>….</t>
  </si>
  <si>
    <t>специальные казначейские кредиты</t>
  </si>
  <si>
    <t>кредиты на опережающее финансирование</t>
  </si>
  <si>
    <t>Общий объем государственного долга субъекта Российской Федерации</t>
  </si>
  <si>
    <t>Общая сумма заимствований субъекта Российской Федерации</t>
  </si>
  <si>
    <t xml:space="preserve">Объем погашения долговых обязательств субъекта Российской Федерации </t>
  </si>
  <si>
    <t>I. Соблюдение требования пункта 2 статьи 106 Бюджетного кодекса Российской Федерации:</t>
  </si>
  <si>
    <t>II. Соблюдение требования пункта 4 и 4.1. статьи 107 Бюджетного кодекса Российской Федерации:</t>
  </si>
  <si>
    <t>Сумма средств, направляемая на финансирование дефицита бюджета субъекта Российской Федерации</t>
  </si>
  <si>
    <r>
      <t xml:space="preserve">Размер дефицита бюджета к налоговым и неналоговым доходам (%), </t>
    </r>
    <r>
      <rPr>
        <i/>
        <u/>
        <sz val="11"/>
        <color theme="1"/>
        <rFont val="Times New Roman"/>
        <family val="1"/>
        <charset val="204"/>
      </rPr>
      <t xml:space="preserve"> с учетом допустимых превышений</t>
    </r>
    <r>
      <rPr>
        <i/>
        <sz val="11"/>
        <color theme="1"/>
        <rFont val="Times New Roman"/>
        <family val="1"/>
        <charset val="204"/>
      </rPr>
      <t xml:space="preserve">, предусмотренных Правилами проведения в 2017 году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13.12.2017 № 1531 </t>
    </r>
  </si>
  <si>
    <t>Руководитель финансового органа субъекта Российской Федерации</t>
  </si>
  <si>
    <t>____________</t>
  </si>
  <si>
    <t>(подпись)</t>
  </si>
  <si>
    <t>(ФИО)</t>
  </si>
  <si>
    <t>НАЛОГОВЫЕ И НЕНАЛОГОВЫЕ ДОХОДЫ, в том числе</t>
  </si>
  <si>
    <t xml:space="preserve">дополнительные доходы от реализации инфраструктурных проектов </t>
  </si>
  <si>
    <t>БЕЗВОЗМЕЗДНЫЕ ПОСТУПЛЕНИЯ,в том числе</t>
  </si>
  <si>
    <t>ППК "Фонд развития территорий"</t>
  </si>
  <si>
    <t>ПАО "Русгидро"</t>
  </si>
  <si>
    <t xml:space="preserve">Остатки средств бюджета,в том числе </t>
  </si>
  <si>
    <t>Остатки средств ППК "Фонда развития территорий"</t>
  </si>
  <si>
    <t>Остатки средств ПАО "Русгидро"</t>
  </si>
  <si>
    <t xml:space="preserve">Остатки средств дорожного фонда субъекта Российской Федерации </t>
  </si>
  <si>
    <t>Универсальное ежемесячное пособие малообеспеченным семьям с детьми до 17 лет и беременным женщинам</t>
  </si>
  <si>
    <t>Государственные гарантии в целях обеспечения исполнения обязательств юридических лиц по договорам займа (в соответствии с постановлением Правительства Российской Федерации от 31 декабря 2020 года № 2459).</t>
  </si>
  <si>
    <t>Направление высвобождаемых средств в результате снижения объема погашения задолженности по бюджетным кредитам перед Российской Федерацией на:</t>
  </si>
  <si>
    <t>Остаток реструктурированной задолженности по бюджетным кредитам (в соответствии с постановлением Правительства Российской Федерации от 28 июня 2021 г. № 1029)</t>
  </si>
  <si>
    <t xml:space="preserve">Объем задолженности местных бюджетов перед субъектом Российской Федерации по бюджетным кредитам, предоставленным из бюджета субъекта Российской Федерации для погашения долговых обязательств по рыночным заимствованиям муниципальных образований за счет бюджетного кредита, предоставленного бюджету субъекта Российской Федерации из федерального бюджета </t>
  </si>
  <si>
    <t>Субвенция бюджетам территориальных фондов обязательного медицинского страхования в целях финансового обеспечения расходных обязательств субъекта  Российской Федерации, возникающих при выполнении полномочий Российской Федерации в сфере обязательного медицинского страхования, переданных для осуществления органам государственной власти субъекта Российской Федерации федеральными законам</t>
  </si>
  <si>
    <t>Допустимые превышения</t>
  </si>
  <si>
    <t>Остатки безвозмедных средств, полученных от юридических лиц</t>
  </si>
  <si>
    <t>Остатки нецелевых средств бюджета</t>
  </si>
  <si>
    <t>Расходы, направленные на реализацию специального инфраструктурного проекта</t>
  </si>
  <si>
    <t>Специальные социальные выплаты отдельным категориям граждан, устанавливаемые начиная с 2022 года  в связи с геополитической ситуацией</t>
  </si>
  <si>
    <t>Исполнение бюджета субъекта РФ за 2023 год</t>
  </si>
  <si>
    <t>Оценка исполнения бюджета субъекта РФ в 2024 году</t>
  </si>
  <si>
    <t>Исполнение 2024 года к 2023 году, %</t>
  </si>
  <si>
    <t>Параметры бюджета субъекта РФ 
на 2025 год</t>
  </si>
  <si>
    <t xml:space="preserve">Темп роста показателей на 2025 год к уточненному бюджету 2024 года </t>
  </si>
  <si>
    <t xml:space="preserve">Темп роста показателей на 2025 год к оценке 2024 года </t>
  </si>
  <si>
    <t>Параметры бюджета 
на 2027 год</t>
  </si>
  <si>
    <t xml:space="preserve">Темп роста показателей на 2027 год к уровню 2026 года </t>
  </si>
  <si>
    <t>Ожидаемое исполнение 2024 года к 2023 году, %</t>
  </si>
  <si>
    <t>№ п/п</t>
  </si>
  <si>
    <r>
      <t xml:space="preserve">Показатель
</t>
    </r>
    <r>
      <rPr>
        <b/>
        <sz val="8"/>
        <color rgb="FFC00000"/>
        <rFont val="Times New Roman"/>
        <family val="1"/>
        <charset val="204"/>
      </rPr>
      <t>(без учета целевых МБТ из федерального бюджета, средств ОМС и внебюджетных источников)</t>
    </r>
  </si>
  <si>
    <t>2023 год</t>
  </si>
  <si>
    <t>2024 год</t>
  </si>
  <si>
    <t>2025 год</t>
  </si>
  <si>
    <t>2026 год</t>
  </si>
  <si>
    <t>2027 год</t>
  </si>
  <si>
    <t>Факт</t>
  </si>
  <si>
    <t>Оценка</t>
  </si>
  <si>
    <t xml:space="preserve">Расчетный объем расходов бюджетов на указанные цели </t>
  </si>
  <si>
    <t>в т.ч.</t>
  </si>
  <si>
    <t>Предусмотрено на указанные цели проектом закона субъекта Российской Федерации "О бюджете субъекта Российской Федерации на 2025 год и на плановый период 2026 и 2027 годов" (проектами решений представительных органов муниципальных образований о местных бюджетах (при наличии))</t>
  </si>
  <si>
    <t>дополнительная потребность в бюджетных средствах на указанные цели (к уровню 2024 года)</t>
  </si>
  <si>
    <t>дополнительно на повышение оплаты труда работников бюджетной сферы (к уровню 2024 года)</t>
  </si>
  <si>
    <t>из них</t>
  </si>
  <si>
    <t>дополнительная потребность в бюджетных средствах на указанные цели (к уровню 2025 года)</t>
  </si>
  <si>
    <t>дополнительно на повышение оплаты труда работников бюджетной сферы (к уровню 2025 года)</t>
  </si>
  <si>
    <t>дополнительная потребность в бюджетных средствах на указанные цели (к уровню 2026 года)</t>
  </si>
  <si>
    <t>дополнительно на повышение оплаты труда работников бюджетной сферы (к уровню 2026 года)</t>
  </si>
  <si>
    <t>распределено по соответствующим ГРБС</t>
  </si>
  <si>
    <t>зарезервировано в бюджете</t>
  </si>
  <si>
    <t>А</t>
  </si>
  <si>
    <t>1</t>
  </si>
  <si>
    <t>2</t>
  </si>
  <si>
    <t>3</t>
  </si>
  <si>
    <t>4</t>
  </si>
  <si>
    <t>5</t>
  </si>
  <si>
    <t>6</t>
  </si>
  <si>
    <t>7</t>
  </si>
  <si>
    <t>8</t>
  </si>
  <si>
    <t>9</t>
  </si>
  <si>
    <t>10</t>
  </si>
  <si>
    <t>11</t>
  </si>
  <si>
    <t>12</t>
  </si>
  <si>
    <t>13</t>
  </si>
  <si>
    <t>14</t>
  </si>
  <si>
    <t>15</t>
  </si>
  <si>
    <t>16</t>
  </si>
  <si>
    <t>17</t>
  </si>
  <si>
    <t>18</t>
  </si>
  <si>
    <t>19</t>
  </si>
  <si>
    <t>20</t>
  </si>
  <si>
    <t>21</t>
  </si>
  <si>
    <t>22</t>
  </si>
  <si>
    <t>Фактическая средняя заработная плата по экономике региона</t>
  </si>
  <si>
    <t>х</t>
  </si>
  <si>
    <t>Фактический средний доход от трудовой деятельности региона</t>
  </si>
  <si>
    <t>Ожидаемая средняя заработная плата по экономике региона</t>
  </si>
  <si>
    <t>Ожидаемый средний  доход от трудовой деятельности региона</t>
  </si>
  <si>
    <t>1.1.</t>
  </si>
  <si>
    <t>1.1.1.</t>
  </si>
  <si>
    <t>1.2.</t>
  </si>
  <si>
    <t>1.2.1.</t>
  </si>
  <si>
    <t>2.1.</t>
  </si>
  <si>
    <t>2.1.1.</t>
  </si>
  <si>
    <t>2.2.</t>
  </si>
  <si>
    <t>2.2.1.</t>
  </si>
  <si>
    <t>3.1.</t>
  </si>
  <si>
    <t>3.1.1.</t>
  </si>
  <si>
    <t>3.2.</t>
  </si>
  <si>
    <t>3.2.1.</t>
  </si>
  <si>
    <t>4.1.</t>
  </si>
  <si>
    <t>4.1.1.</t>
  </si>
  <si>
    <t>4.2.</t>
  </si>
  <si>
    <t>4.2.1.</t>
  </si>
  <si>
    <t>*по пункту 4 в графе "комментарий" необходимо указать с какого числа и в каком объеме предусмотрена индексация (в случае, если индексация предусмотрена)</t>
  </si>
  <si>
    <r>
      <t xml:space="preserve">**по графам 2, 3, 4, 6, 10, 12, 16 и 18 необходимо указать </t>
    </r>
    <r>
      <rPr>
        <b/>
        <sz val="8"/>
        <color theme="1"/>
        <rFont val="Times New Roman"/>
        <family val="1"/>
        <charset val="204"/>
      </rPr>
      <t>фонд оплаты труда и начисления на оплату труда</t>
    </r>
    <r>
      <rPr>
        <sz val="8"/>
        <color theme="1"/>
        <rFont val="Times New Roman"/>
        <family val="1"/>
        <charset val="204"/>
      </rPr>
      <t xml:space="preserve"> работников бюджетной сферы</t>
    </r>
  </si>
  <si>
    <t>дотация (грант) за достижение показателей деятельности органов исполнительной власти субъектов Российской Федерации</t>
  </si>
  <si>
    <t>за счет средств регионального бюджета</t>
  </si>
  <si>
    <t>за счет средств федерального бюджета</t>
  </si>
  <si>
    <t>дивиденды</t>
  </si>
  <si>
    <r>
      <t xml:space="preserve">НЕНАЛОГОВЫЕ доходы, </t>
    </r>
    <r>
      <rPr>
        <i/>
        <sz val="11"/>
        <color theme="1"/>
        <rFont val="Times New Roman Cyr"/>
        <charset val="204"/>
      </rPr>
      <t xml:space="preserve">в том числе </t>
    </r>
  </si>
  <si>
    <t xml:space="preserve">Исполнение бюджета субъекта РФ за 2023 год </t>
  </si>
  <si>
    <t>Параметры бюджета Чеченской Республики по видам расходов, разделам, подразделам</t>
  </si>
  <si>
    <t>Уточненный бюджет субъекта РФ  на 2024 год по состоянию на 1 октября  2024 года</t>
  </si>
  <si>
    <t xml:space="preserve">Государственная пошлина </t>
  </si>
  <si>
    <t>Прочие налоговые доходы</t>
  </si>
  <si>
    <t xml:space="preserve"> на премирование победителей Всероссийского конкурса "Лучшая муниципальная практика"</t>
  </si>
  <si>
    <t>бюджету Чеченской Республики ("прямой счет")</t>
  </si>
  <si>
    <t>Уточненный бюджет субъекта РФ  на 2024 год по состоянию на 1 октября 2024 года</t>
  </si>
  <si>
    <t>Сумма бюджетных ассигнований, направленных на финансовое на обеспечение расходных обязательств субъектов Российской Федерации, связанных с реализацией региональных проектов, обеспечивающих достижение целей, показателей и результатов федеральных проектов</t>
  </si>
  <si>
    <t>Сумма бюджетных ассигнований, направленных на финансовое обеспечение мероприятий, связанных с профилактикой и устранением последствий распространения коронавирусной инфекции</t>
  </si>
  <si>
    <t>Сумма бюджетных ассигнований, направленных в отчетном периоде на финансовое обеспечение мероприятий, связанных с проведением в Российской Федерации мобилизации</t>
  </si>
  <si>
    <t>Соблюдение требований Бюджетного кодекса Российской Федерации</t>
  </si>
  <si>
    <t xml:space="preserve">Объем высвобождаемых средств в рамках продления реструктуризации бюджетных кредитов, предусмотренный Правилами проведения в 2017 году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13.12.2017 № 1531 </t>
  </si>
  <si>
    <t>Объем высвобождаемых средств в рамках продления реструктуризации бюджетных кредитов, предусмотренный Правилами проведения реструктуризации обязательств (задолженности) субъектов Российской Федерации перед Российской Федерацией по бюджетным кредитам, утвержденных постановлением Правительства РФ от 18.12.2012 № 1325</t>
  </si>
  <si>
    <t xml:space="preserve">Объем высвобождаемых средств в результате снижения объема погашения задолженности по бюджетным кредитам, предусмотренного пунктом 1 части 33 статьи 10 Федеральный закон от 29 ноября 2021 г. № 384-ФЗ № "О внесении изменений в Бюджетный кодекс Российской Федерации и отдельные законодательные акты Российской Федерации и установлении особенностей исполнения бюджетов бюджетной системы Российской Федерации в 2022 году" </t>
  </si>
  <si>
    <t>Приложение</t>
  </si>
  <si>
    <r>
      <t xml:space="preserve">Информация о потребности и предусмотренных средствах консолидированного бюджета _______Чеченская Республика__________ на повышение оплаты труда работников бюджетной сферы в 2025-2027 годах
             </t>
    </r>
    <r>
      <rPr>
        <sz val="11"/>
        <color theme="1"/>
        <rFont val="Times New Roman"/>
        <family val="1"/>
        <charset val="204"/>
      </rPr>
      <t xml:space="preserve">  </t>
    </r>
    <r>
      <rPr>
        <sz val="10"/>
        <color theme="1"/>
        <rFont val="Times New Roman"/>
        <family val="1"/>
        <charset val="204"/>
      </rPr>
      <t xml:space="preserve"> (наименование субъекта Российской Федерации)</t>
    </r>
  </si>
  <si>
    <t xml:space="preserve">Комментарии </t>
  </si>
  <si>
    <t>Расходы консолидированного бюджета субъекта Российской Федерации на оплату труда и начисления на оплату труда всего, в т.ч.</t>
  </si>
  <si>
    <t>Оплата труда на 2025 год расчитана в соответствии с основными подходами по бюджетным проектировкам, установленным основными направлениями бюджетной политики ЧР на 2025-2027 г., - индексацией значения на 2024 год на уровень ИПЦ (4,5%)  с учетом досчета</t>
  </si>
  <si>
    <t>расходы бюджета субъекта Российской Федерации на оплату труда и начисления на оплату труда, в т.ч.</t>
  </si>
  <si>
    <t xml:space="preserve"> - межбюджетные трансферты из бюджета субъекта Российской Федерации местным бюджетам</t>
  </si>
  <si>
    <t>расходы местных бюджетов на оплату труда и начисления на оплату труда, в т.ч.</t>
  </si>
  <si>
    <t xml:space="preserve"> - за счет межбюджетных трансфертов из бюджета субъекта Российской Федерации (подлежит исключению при консолидации)</t>
  </si>
  <si>
    <t>Расходы консолидированного бюджета субъекта Российской Федерации на оплату труда и начисления на оплату труда отдельных категорий работников бюджетной сферы, определенных указами  Президента Российской Федерации от 7 мая 2012 г. № 597, от 1 июня 2012 г. № 761 и от 28 декабря 2012 г. № 1688, в т.ч.</t>
  </si>
  <si>
    <t xml:space="preserve">Расчет оплаты труда "указных" категорий работников бюджетной сферы осуществлен с учетом достижения критерия среднемесячной начисленной заработной плата наемных работников в организациях, у индивидуальных предпринимателей и физических лиц на 2025 год - с учетом установленного критерия прогнозом социально-экономического развития ЧР, на 2025-2027 гг. и исходя из прогнозируемой их численности на 2025 год. </t>
  </si>
  <si>
    <t>расходы бюджета субъекта Российской Федерации на оплату труда и начисления на оплату труда отдельных категорий работников бюджетной сферы, определенных указами  Президента Российской Федерации от 7 мая 2012 г. № 597, от 1 июня 2012 г. № 761 и от 28 декабря 2012 г. № 1688, в т.ч.</t>
  </si>
  <si>
    <t xml:space="preserve"> - межбюджетные трансферты из бюджета субъекта Российской Федерации местным бюджетам на указанные цели</t>
  </si>
  <si>
    <t>расходы местных бюджетов на оплату труда и начисления на оплату труда отдельных категорий работников бюджетной сферы, определенных указами  Президента Российской Федерации от 7 мая 2012 г. № 597, от 1 июня 2012 г. № 761 и от 28 декабря 2012 г. № 1688, в т.ч.</t>
  </si>
  <si>
    <t xml:space="preserve"> - за счет межбюджетных трансфертов из бюджета субъекта Российской Федерации на указанные цели (подлежит исключению при консолидации)</t>
  </si>
  <si>
    <t>Расходы консолидированного бюджета субъекта Российской Федерации на оплату труда и начисления на оплату труда работников бюджетной сферы, попадающих под действие минимального размера оплаты труда, в т.ч.</t>
  </si>
  <si>
    <t xml:space="preserve">Расчет МРОТ осуществлен в соответствии с планируемым увеличением МРОТ с 1 января 2025 г. - 22 440 рублей, на 2026-2027 гг. – с применением прироста размера МРОТ 2025 года к размеру 2024 года  </t>
  </si>
  <si>
    <t>расходы бюджета субъекта Российской Федерации на оплату труда и начисления на оплату труда работников бюджетной сферы, попадающих под действие минимального размера оплаты труда, в т.ч.</t>
  </si>
  <si>
    <t>расходы местных бюджетов на оплату труда и начисления на оплату труда работников бюджетной сферы, попадающих под действие минимального размера оплаты труда, в т.ч.</t>
  </si>
  <si>
    <t>Расходы консолидированного бюджета субъекта Российской Федерации на оплату труда и начисления на оплату труда прочих категорий работников бюджетной сферы, с учетом органов власти (за искл. пункта 3 таблицы), в т.ч.**</t>
  </si>
  <si>
    <t>Индексация с 01.10.2023 на 5,5 %
Индексация с 01.10.2024 на 4,5 %
Индексация сс 01.10.2025 на 4,5 %
Индексация с 01.10.2026 на 4,0 %  Индексация с 01.10.2027 на 4,0 %</t>
  </si>
  <si>
    <t>расходы бюджета субъекта Российской Федерации на оплату труда и начисления на оплату труда прочих категорий работников бюджетной сферы, с учетом органов власти (за искл. пункта 3 таблицы), в т.ч.</t>
  </si>
  <si>
    <t>расходы местных бюджетов на оплату труда и начисления на оплату труда прочих категорий работников бюджетной сферы, с учетом органов власти (за искл. пункта 3 таблицы), в т.ч.</t>
  </si>
  <si>
    <t xml:space="preserve">Значительный рост связан с увеличением расходов в связи с приемом граждан РФ и иностранных граждан, эвакуированных из Государства Палестина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</si>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</sst>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р_._-;\-* #,##0.00_р_._-;_-* &quot;-&quot;??_р_._-;_-@_-"/>
    <numFmt numFmtId="165" formatCode="_-* #,##0.00&quot;р.&quot;_-;\-* #,##0.00&quot;р.&quot;_-;_-* &quot;-&quot;??&quot;р.&quot;_-;_-@_-"/>
    <numFmt numFmtId="166" formatCode="_-* #,##0.0_-;\-* #,##0.0_-;_-* &quot;-&quot;??_-;_-@_-"/>
    <numFmt numFmtId="167" formatCode="#,##0.0"/>
    <numFmt numFmtId="168" formatCode="#,##0.0_ ;\-#,##0.0\ "/>
    <numFmt numFmtId="169" formatCode="_-* #,##0.0\ _₽_-;\-* #,##0.0\ _₽_-;_-* &quot;-&quot;?\ _₽_-;_-@_-"/>
    <numFmt numFmtId="170" formatCode="#,##0.00000"/>
    <numFmt numFmtId="171" formatCode="_-* #,##0.00000\ _₽_-;\-* #,##0.00000\ _₽_-;_-* &quot;-&quot;?\ _₽_-;_-@_-"/>
    <numFmt numFmtId="172" formatCode="#,##0.000"/>
  </numFmts>
  <fonts count="59" x14ac:knownFonts="1">
    <font>
      <sz val="11"/>
      <color theme="1"/>
      <name val="Calibri"/>
      <family val="2"/>
      <charset val="204"/>
      <scheme val="minor"/>
    </font>
    <font>
      <sz val="11"/>
      <color theme="1"/>
      <name val="Times New Roman"/>
      <family val="1"/>
      <charset val="204"/>
    </font>
    <font>
      <sz val="10"/>
      <name val="Arial"/>
      <family val="2"/>
      <charset val="204"/>
    </font>
    <font>
      <sz val="11"/>
      <name val="Calibri"/>
      <family val="2"/>
    </font>
    <font>
      <sz val="11"/>
      <name val="Calibri"/>
      <family val="2"/>
      <scheme val="minor"/>
    </font>
    <font>
      <sz val="10"/>
      <color rgb="FF000000"/>
      <name val="Arial Cyr"/>
      <family val="2"/>
    </font>
    <font>
      <b/>
      <sz val="12"/>
      <color rgb="FF000000"/>
      <name val="Arial Cyr"/>
      <family val="2"/>
    </font>
    <font>
      <b/>
      <sz val="10"/>
      <color rgb="FF000000"/>
      <name val="Arial Cyr"/>
      <family val="2"/>
    </font>
    <font>
      <sz val="10"/>
      <color rgb="FF000000"/>
      <name val="Times New Roman"/>
      <family val="1"/>
      <charset val="204"/>
    </font>
    <font>
      <sz val="12"/>
      <name val="Times New Roman"/>
      <family val="1"/>
      <charset val="204"/>
    </font>
    <font>
      <b/>
      <sz val="11"/>
      <color theme="1"/>
      <name val="Times New Roman"/>
      <family val="1"/>
      <charset val="204"/>
    </font>
    <font>
      <b/>
      <sz val="14"/>
      <color theme="1"/>
      <name val="Times New Roman"/>
      <family val="1"/>
      <charset val="204"/>
    </font>
    <font>
      <b/>
      <sz val="16"/>
      <color theme="1"/>
      <name val="Times New Roman"/>
      <family val="1"/>
      <charset val="204"/>
    </font>
    <font>
      <vertAlign val="superscript"/>
      <sz val="14"/>
      <color theme="1"/>
      <name val="Times New Roman"/>
      <family val="1"/>
      <charset val="204"/>
    </font>
    <font>
      <sz val="11"/>
      <color theme="1"/>
      <name val="Times New Roman Cyr"/>
      <family val="1"/>
      <charset val="204"/>
    </font>
    <font>
      <sz val="12"/>
      <name val="Times New Roman Cyr"/>
      <family val="1"/>
      <charset val="204"/>
    </font>
    <font>
      <sz val="11"/>
      <color theme="1"/>
      <name val="Calibri"/>
      <family val="2"/>
      <charset val="204"/>
      <scheme val="minor"/>
    </font>
    <font>
      <sz val="10"/>
      <name val="Arial"/>
      <family val="2"/>
      <charset val="204"/>
    </font>
    <font>
      <sz val="11"/>
      <color theme="1"/>
      <name val="Calibri"/>
      <family val="2"/>
      <scheme val="minor"/>
    </font>
    <font>
      <sz val="11"/>
      <name val="Times New Roman"/>
      <family val="1"/>
      <charset val="204"/>
    </font>
    <font>
      <b/>
      <sz val="12"/>
      <color theme="1"/>
      <name val="Times New Roman"/>
      <family val="1"/>
      <charset val="204"/>
    </font>
    <font>
      <b/>
      <sz val="10"/>
      <color indexed="64"/>
      <name val="Times New Roman"/>
      <family val="1"/>
      <charset val="204"/>
    </font>
    <font>
      <i/>
      <sz val="11"/>
      <color theme="1"/>
      <name val="Times New Roman Cyr"/>
      <charset val="204"/>
    </font>
    <font>
      <b/>
      <sz val="11"/>
      <color theme="1"/>
      <name val="Times New Roman Cyr"/>
      <charset val="204"/>
    </font>
    <font>
      <i/>
      <u/>
      <sz val="11"/>
      <color theme="1"/>
      <name val="Times New Roman Cyr"/>
      <charset val="204"/>
    </font>
    <font>
      <i/>
      <sz val="11"/>
      <color theme="1"/>
      <name val="Times New Roman"/>
      <family val="1"/>
      <charset val="204"/>
    </font>
    <font>
      <b/>
      <sz val="14"/>
      <color theme="1"/>
      <name val="Times New Roman Cyr"/>
      <charset val="204"/>
    </font>
    <font>
      <i/>
      <u/>
      <sz val="11"/>
      <color theme="1"/>
      <name val="Times New Roman"/>
      <family val="1"/>
      <charset val="204"/>
    </font>
    <font>
      <i/>
      <sz val="11"/>
      <name val="Times New Roman"/>
      <family val="1"/>
      <charset val="204"/>
    </font>
    <font>
      <b/>
      <i/>
      <sz val="8"/>
      <color theme="1"/>
      <name val="Times New Roman"/>
      <family val="1"/>
      <charset val="204"/>
    </font>
    <font>
      <b/>
      <sz val="10"/>
      <color theme="1"/>
      <name val="Times New Roman"/>
      <family val="1"/>
      <charset val="204"/>
    </font>
    <font>
      <b/>
      <sz val="8"/>
      <name val="Times New Roman"/>
      <family val="1"/>
      <charset val="204"/>
    </font>
    <font>
      <b/>
      <sz val="9"/>
      <name val="Times New Roman"/>
      <family val="1"/>
      <charset val="204"/>
    </font>
    <font>
      <b/>
      <sz val="8"/>
      <color indexed="8"/>
      <name val="Times New Roman"/>
      <family val="1"/>
      <charset val="204"/>
    </font>
    <font>
      <b/>
      <sz val="8"/>
      <color rgb="FFC00000"/>
      <name val="Times New Roman"/>
      <family val="1"/>
      <charset val="204"/>
    </font>
    <font>
      <b/>
      <sz val="7"/>
      <color indexed="8"/>
      <name val="Times New Roman"/>
      <family val="1"/>
      <charset val="204"/>
    </font>
    <font>
      <sz val="10"/>
      <color indexed="8"/>
      <name val="Times New Roman"/>
      <family val="1"/>
      <charset val="204"/>
    </font>
    <font>
      <sz val="8"/>
      <color indexed="8"/>
      <name val="Times New Roman"/>
      <family val="1"/>
      <charset val="204"/>
    </font>
    <font>
      <sz val="8"/>
      <name val="Times New Roman"/>
      <family val="1"/>
      <charset val="204"/>
    </font>
    <font>
      <sz val="8"/>
      <color theme="1"/>
      <name val="Times New Roman"/>
      <family val="1"/>
      <charset val="204"/>
    </font>
    <font>
      <b/>
      <sz val="8"/>
      <color theme="1"/>
      <name val="Times New Roman"/>
      <family val="1"/>
      <charset val="204"/>
    </font>
    <font>
      <i/>
      <sz val="10"/>
      <color theme="1"/>
      <name val="Times New Roman"/>
      <family val="1"/>
      <charset val="204"/>
    </font>
    <font>
      <sz val="7"/>
      <color theme="1"/>
      <name val="Times New Roman"/>
      <family val="1"/>
      <charset val="204"/>
    </font>
    <font>
      <b/>
      <sz val="11"/>
      <color theme="1"/>
      <name val="Calibri"/>
      <family val="2"/>
      <charset val="204"/>
      <scheme val="minor"/>
    </font>
    <font>
      <b/>
      <sz val="12"/>
      <name val="Times New Roman"/>
      <family val="1"/>
      <charset val="204"/>
    </font>
    <font>
      <b/>
      <sz val="11"/>
      <color theme="1"/>
      <name val="Times New Roman Cyr"/>
      <family val="1"/>
      <charset val="204"/>
    </font>
    <font>
      <b/>
      <sz val="11"/>
      <name val="Times New Roman"/>
      <family val="1"/>
      <charset val="204"/>
    </font>
    <font>
      <i/>
      <sz val="11"/>
      <color theme="1"/>
      <name val="Times New Roman Cyr"/>
      <family val="1"/>
      <charset val="204"/>
    </font>
    <font>
      <i/>
      <sz val="11"/>
      <color theme="1"/>
      <name val="Calibri"/>
      <family val="2"/>
      <charset val="204"/>
      <scheme val="minor"/>
    </font>
    <font>
      <i/>
      <sz val="12"/>
      <name val="Times New Roman"/>
      <family val="1"/>
      <charset val="204"/>
    </font>
    <font>
      <i/>
      <sz val="11"/>
      <color theme="1"/>
      <name val="Times New Roman Cyr"/>
    </font>
    <font>
      <sz val="11"/>
      <color theme="1"/>
      <name val="Times New Roman Cyr"/>
    </font>
    <font>
      <b/>
      <sz val="11"/>
      <color rgb="FF00B050"/>
      <name val="Times New Roman"/>
      <family val="1"/>
      <charset val="204"/>
    </font>
    <font>
      <sz val="8"/>
      <name val="Calibri"/>
      <family val="2"/>
      <charset val="204"/>
      <scheme val="minor"/>
    </font>
    <font>
      <sz val="10"/>
      <color theme="1"/>
      <name val="Times New Roman"/>
      <family val="1"/>
      <charset val="204"/>
    </font>
    <font>
      <sz val="10"/>
      <color indexed="17"/>
      <name val="Arial"/>
      <family val="2"/>
    </font>
    <font>
      <sz val="10"/>
      <name val="Tahoma"/>
      <family val="2"/>
    </font>
    <font>
      <b/>
      <sz val="10"/>
      <color indexed="8"/>
      <name val="Times New Roman"/>
      <family val="1"/>
      <charset val="204"/>
    </font>
    <font>
      <i/>
      <sz val="9"/>
      <color theme="1"/>
      <name val="Times New Roman"/>
      <family val="1"/>
      <charset val="204"/>
    </font>
  </fonts>
  <fills count="9">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57">
    <xf numFmtId="0" fontId="0" fillId="0" borderId="0"/>
    <xf numFmtId="0" fontId="2" fillId="0" borderId="0"/>
    <xf numFmtId="0" fontId="4" fillId="0" borderId="0"/>
    <xf numFmtId="0" fontId="4" fillId="0" borderId="0"/>
    <xf numFmtId="0" fontId="5" fillId="0" borderId="0"/>
    <xf numFmtId="0" fontId="5" fillId="0" borderId="0"/>
    <xf numFmtId="0" fontId="4" fillId="0" borderId="0"/>
    <xf numFmtId="0" fontId="5" fillId="2" borderId="0"/>
    <xf numFmtId="0" fontId="5" fillId="0" borderId="0">
      <alignment horizontal="left" vertical="top" wrapText="1"/>
    </xf>
    <xf numFmtId="0" fontId="5" fillId="0" borderId="0"/>
    <xf numFmtId="0" fontId="6" fillId="0" borderId="0">
      <alignment horizontal="center" wrapText="1"/>
    </xf>
    <xf numFmtId="0" fontId="6" fillId="0" borderId="0">
      <alignment horizontal="center"/>
    </xf>
    <xf numFmtId="0" fontId="5" fillId="0" borderId="0">
      <alignment wrapText="1"/>
    </xf>
    <xf numFmtId="0" fontId="5" fillId="0" borderId="0">
      <alignment horizontal="right"/>
    </xf>
    <xf numFmtId="0" fontId="5" fillId="2" borderId="5"/>
    <xf numFmtId="0" fontId="5" fillId="0" borderId="6">
      <alignment horizontal="center" vertical="center" wrapText="1"/>
    </xf>
    <xf numFmtId="0" fontId="5" fillId="0" borderId="7"/>
    <xf numFmtId="0" fontId="5" fillId="0" borderId="6">
      <alignment horizontal="center" vertical="center" shrinkToFit="1"/>
    </xf>
    <xf numFmtId="0" fontId="5" fillId="2" borderId="8"/>
    <xf numFmtId="0" fontId="7" fillId="0" borderId="6">
      <alignment horizontal="left"/>
    </xf>
    <xf numFmtId="4" fontId="7" fillId="3" borderId="6">
      <alignment horizontal="right" vertical="top" shrinkToFit="1"/>
    </xf>
    <xf numFmtId="0" fontId="5" fillId="2" borderId="9"/>
    <xf numFmtId="0" fontId="5" fillId="0" borderId="8"/>
    <xf numFmtId="0" fontId="5" fillId="0" borderId="0">
      <alignment horizontal="left" wrapText="1"/>
    </xf>
    <xf numFmtId="49" fontId="5" fillId="0" borderId="6">
      <alignment horizontal="left" vertical="top" wrapText="1"/>
    </xf>
    <xf numFmtId="4" fontId="5" fillId="4" borderId="6">
      <alignment horizontal="right" vertical="top" shrinkToFit="1"/>
    </xf>
    <xf numFmtId="0" fontId="5" fillId="2" borderId="9">
      <alignment horizontal="center"/>
    </xf>
    <xf numFmtId="0" fontId="5" fillId="2" borderId="0">
      <alignment horizontal="center"/>
    </xf>
    <xf numFmtId="4" fontId="5" fillId="0" borderId="6">
      <alignment horizontal="right" vertical="top" shrinkToFit="1"/>
    </xf>
    <xf numFmtId="49" fontId="7" fillId="0" borderId="6">
      <alignment horizontal="left" vertical="top" wrapText="1"/>
    </xf>
    <xf numFmtId="0" fontId="5" fillId="2" borderId="0">
      <alignment horizontal="left"/>
    </xf>
    <xf numFmtId="4" fontId="5" fillId="0" borderId="7">
      <alignment horizontal="right" shrinkToFit="1"/>
    </xf>
    <xf numFmtId="4" fontId="5" fillId="0" borderId="0">
      <alignment horizontal="right" shrinkToFit="1"/>
    </xf>
    <xf numFmtId="0" fontId="5" fillId="2" borderId="8">
      <alignment horizontal="center"/>
    </xf>
    <xf numFmtId="0" fontId="8" fillId="0" borderId="0">
      <alignment vertical="top" wrapText="1"/>
    </xf>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6" fillId="0" borderId="0"/>
    <xf numFmtId="0" fontId="2" fillId="0" borderId="0"/>
    <xf numFmtId="0" fontId="8" fillId="0" borderId="0">
      <alignment vertical="top" wrapText="1"/>
    </xf>
    <xf numFmtId="0" fontId="18" fillId="0" borderId="0"/>
    <xf numFmtId="0" fontId="16" fillId="0" borderId="0"/>
    <xf numFmtId="9" fontId="2" fillId="0" borderId="0" applyFont="0" applyFill="0" applyBorder="0" applyAlignment="0" applyProtection="0"/>
    <xf numFmtId="9" fontId="16" fillId="0" borderId="0" applyFont="0" applyFill="0" applyBorder="0" applyAlignment="0" applyProtection="0"/>
    <xf numFmtId="164" fontId="2" fillId="0" borderId="0" applyFont="0" applyFill="0" applyBorder="0" applyAlignment="0" applyProtection="0"/>
    <xf numFmtId="165" fontId="18" fillId="0" borderId="0"/>
    <xf numFmtId="43" fontId="18" fillId="0" borderId="0" applyFont="0" applyFill="0" applyBorder="0" applyAlignment="0" applyProtection="0"/>
    <xf numFmtId="43" fontId="16" fillId="0" borderId="0" applyFont="0" applyFill="0" applyBorder="0" applyAlignment="0" applyProtection="0"/>
    <xf numFmtId="0" fontId="55" fillId="0" borderId="0"/>
    <xf numFmtId="0" fontId="56" fillId="0" borderId="0"/>
    <xf numFmtId="0" fontId="16" fillId="0" borderId="0"/>
  </cellStyleXfs>
  <cellXfs count="179">
    <xf numFmtId="0" fontId="0" fillId="0" borderId="0" xfId="0"/>
    <xf numFmtId="0" fontId="1" fillId="0" borderId="0" xfId="0" applyFont="1"/>
    <xf numFmtId="0" fontId="1" fillId="0" borderId="0" xfId="0" applyFont="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 fillId="0" borderId="0" xfId="0" applyFont="1" applyAlignment="1">
      <alignment horizontal="justify" vertical="center" wrapText="1"/>
    </xf>
    <xf numFmtId="0" fontId="0" fillId="0" borderId="0" xfId="0" applyAlignment="1"/>
    <xf numFmtId="0" fontId="14" fillId="0" borderId="1" xfId="0" applyFont="1" applyBorder="1" applyAlignment="1">
      <alignment wrapText="1"/>
    </xf>
    <xf numFmtId="0" fontId="11" fillId="0" borderId="2" xfId="0" applyFont="1" applyBorder="1" applyAlignment="1">
      <alignment horizontal="justify" vertical="center"/>
    </xf>
    <xf numFmtId="0" fontId="13" fillId="0" borderId="2" xfId="0" applyFont="1" applyBorder="1" applyAlignment="1">
      <alignment vertical="center" wrapText="1"/>
    </xf>
    <xf numFmtId="3" fontId="15" fillId="0" borderId="1" xfId="1" applyNumberFormat="1" applyFont="1" applyFill="1" applyBorder="1" applyAlignment="1" applyProtection="1">
      <alignment horizontal="center" vertical="center" wrapText="1"/>
      <protection locked="0"/>
    </xf>
    <xf numFmtId="3" fontId="9" fillId="0" borderId="1" xfId="1" applyNumberFormat="1" applyFont="1" applyFill="1" applyBorder="1" applyAlignment="1" applyProtection="1">
      <alignment horizontal="center" vertical="center" wrapText="1"/>
      <protection locked="0"/>
    </xf>
    <xf numFmtId="0" fontId="14" fillId="0" borderId="0" xfId="0" applyFont="1" applyFill="1" applyBorder="1" applyAlignment="1">
      <alignment wrapText="1"/>
    </xf>
    <xf numFmtId="0" fontId="20" fillId="0" borderId="4" xfId="0" applyFont="1" applyBorder="1" applyAlignment="1">
      <alignment vertical="center" wrapText="1"/>
    </xf>
    <xf numFmtId="0" fontId="14" fillId="0" borderId="1" xfId="0" applyFont="1" applyBorder="1" applyAlignment="1">
      <alignment horizontal="left" wrapText="1" indent="3"/>
    </xf>
    <xf numFmtId="3" fontId="9" fillId="0" borderId="4" xfId="1" applyNumberFormat="1" applyFont="1" applyFill="1" applyBorder="1" applyAlignment="1" applyProtection="1">
      <alignment horizontal="center" vertical="center" wrapText="1"/>
      <protection locked="0"/>
    </xf>
    <xf numFmtId="3" fontId="19" fillId="0" borderId="1" xfId="0" applyNumberFormat="1" applyFont="1" applyFill="1" applyBorder="1" applyAlignment="1" applyProtection="1">
      <alignment horizontal="justify" vertical="center" wrapText="1"/>
      <protection locked="0"/>
    </xf>
    <xf numFmtId="0" fontId="0" fillId="0" borderId="0" xfId="0" applyBorder="1" applyAlignment="1"/>
    <xf numFmtId="0" fontId="0" fillId="0" borderId="0" xfId="0" applyBorder="1"/>
    <xf numFmtId="0" fontId="22" fillId="0" borderId="1" xfId="0" applyFont="1" applyBorder="1" applyAlignment="1">
      <alignment wrapText="1"/>
    </xf>
    <xf numFmtId="0" fontId="23" fillId="0" borderId="1" xfId="0" applyFont="1" applyBorder="1" applyAlignment="1">
      <alignment vertical="center" wrapText="1"/>
    </xf>
    <xf numFmtId="0" fontId="23" fillId="0" borderId="0" xfId="0" applyFont="1" applyBorder="1"/>
    <xf numFmtId="0" fontId="14" fillId="0" borderId="0" xfId="0" applyFont="1" applyBorder="1"/>
    <xf numFmtId="0" fontId="23" fillId="0" borderId="11" xfId="0" applyFont="1" applyBorder="1" applyAlignment="1">
      <alignment wrapText="1"/>
    </xf>
    <xf numFmtId="0" fontId="14" fillId="0" borderId="11" xfId="0" applyFont="1" applyBorder="1" applyAlignment="1">
      <alignment wrapText="1"/>
    </xf>
    <xf numFmtId="0" fontId="14" fillId="0" borderId="11" xfId="0" applyFont="1" applyBorder="1"/>
    <xf numFmtId="0" fontId="22" fillId="5" borderId="1" xfId="0" applyFont="1" applyFill="1" applyBorder="1" applyAlignment="1">
      <alignment wrapText="1"/>
    </xf>
    <xf numFmtId="0" fontId="14" fillId="0" borderId="1" xfId="0" applyFont="1" applyBorder="1" applyAlignment="1">
      <alignment vertical="center" wrapText="1"/>
    </xf>
    <xf numFmtId="0" fontId="0" fillId="6" borderId="0" xfId="0" applyFill="1"/>
    <xf numFmtId="0" fontId="22" fillId="6" borderId="1" xfId="0" applyFont="1" applyFill="1" applyBorder="1" applyAlignment="1">
      <alignment wrapText="1"/>
    </xf>
    <xf numFmtId="0" fontId="22" fillId="6" borderId="1" xfId="0" applyFont="1" applyFill="1" applyBorder="1" applyAlignment="1">
      <alignment vertical="center" wrapText="1"/>
    </xf>
    <xf numFmtId="0" fontId="22" fillId="6" borderId="1" xfId="0" applyFont="1" applyFill="1" applyBorder="1" applyAlignment="1">
      <alignment horizontal="justify" vertical="center" wrapText="1"/>
    </xf>
    <xf numFmtId="0" fontId="22" fillId="6" borderId="1" xfId="0" applyFont="1" applyFill="1" applyBorder="1" applyAlignment="1">
      <alignment horizontal="left" vertical="center" wrapText="1" indent="9"/>
    </xf>
    <xf numFmtId="0" fontId="23" fillId="6" borderId="1" xfId="0" applyFont="1" applyFill="1" applyBorder="1" applyAlignment="1">
      <alignment wrapText="1"/>
    </xf>
    <xf numFmtId="0" fontId="26" fillId="6" borderId="1" xfId="0" applyFont="1" applyFill="1" applyBorder="1" applyAlignment="1">
      <alignment wrapText="1"/>
    </xf>
    <xf numFmtId="0" fontId="22" fillId="6" borderId="1" xfId="0" applyFont="1" applyFill="1" applyBorder="1" applyAlignment="1">
      <alignment horizontal="left" vertical="center" wrapText="1" indent="3"/>
    </xf>
    <xf numFmtId="0" fontId="22" fillId="6" borderId="4" xfId="0" applyFont="1" applyFill="1" applyBorder="1" applyAlignment="1">
      <alignment horizontal="left" vertical="center" wrapText="1" indent="3"/>
    </xf>
    <xf numFmtId="3" fontId="9" fillId="0" borderId="1" xfId="1" applyNumberFormat="1" applyFont="1" applyFill="1" applyBorder="1" applyAlignment="1" applyProtection="1">
      <alignment horizontal="right" vertical="center" wrapText="1"/>
      <protection locked="0"/>
    </xf>
    <xf numFmtId="4" fontId="1" fillId="0" borderId="1" xfId="0" applyNumberFormat="1" applyFont="1" applyFill="1" applyBorder="1" applyAlignment="1">
      <alignment horizontal="right" vertical="center" wrapText="1"/>
    </xf>
    <xf numFmtId="0" fontId="0" fillId="0" borderId="0" xfId="0" applyFill="1"/>
    <xf numFmtId="3" fontId="28" fillId="0" borderId="1" xfId="0" applyNumberFormat="1" applyFont="1" applyFill="1" applyBorder="1" applyAlignment="1" applyProtection="1">
      <alignment horizontal="justify" vertical="center" wrapText="1"/>
      <protection locked="0"/>
    </xf>
    <xf numFmtId="0" fontId="1" fillId="0" borderId="10" xfId="0" applyFont="1" applyFill="1" applyBorder="1" applyAlignment="1">
      <alignment horizontal="justify" vertical="center" wrapText="1"/>
    </xf>
    <xf numFmtId="0" fontId="10" fillId="0" borderId="1" xfId="0" applyFont="1" applyFill="1" applyBorder="1" applyAlignment="1">
      <alignment horizontal="justify" vertical="center" wrapText="1"/>
    </xf>
    <xf numFmtId="2" fontId="9" fillId="0" borderId="1" xfId="1" applyNumberFormat="1" applyFont="1" applyFill="1" applyBorder="1" applyAlignment="1" applyProtection="1">
      <alignment horizontal="right" vertical="center" wrapText="1"/>
      <protection locked="0"/>
    </xf>
    <xf numFmtId="0" fontId="43" fillId="0" borderId="0" xfId="0" applyFont="1" applyFill="1"/>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2" fontId="44" fillId="0" borderId="1" xfId="1" applyNumberFormat="1" applyFont="1" applyFill="1" applyBorder="1" applyAlignment="1" applyProtection="1">
      <alignment horizontal="right" vertical="center" wrapText="1"/>
      <protection locked="0"/>
    </xf>
    <xf numFmtId="4" fontId="0" fillId="0" borderId="0" xfId="0" applyNumberFormat="1" applyFill="1"/>
    <xf numFmtId="4" fontId="0" fillId="0" borderId="0" xfId="0" applyNumberFormat="1" applyFill="1" applyBorder="1" applyAlignment="1"/>
    <xf numFmtId="0" fontId="0" fillId="0" borderId="0" xfId="0" applyFill="1" applyBorder="1"/>
    <xf numFmtId="4" fontId="0" fillId="0" borderId="0" xfId="0" applyNumberFormat="1" applyFill="1" applyAlignment="1"/>
    <xf numFmtId="0" fontId="1" fillId="0" borderId="0" xfId="0" applyFont="1" applyFill="1" applyAlignment="1">
      <alignment horizontal="center" vertical="center"/>
    </xf>
    <xf numFmtId="167" fontId="9" fillId="0" borderId="1" xfId="1" applyNumberFormat="1" applyFont="1" applyFill="1" applyBorder="1" applyAlignment="1" applyProtection="1">
      <alignment horizontal="center" vertical="center" wrapText="1"/>
      <protection locked="0"/>
    </xf>
    <xf numFmtId="0" fontId="45" fillId="0" borderId="1" xfId="0" applyFont="1" applyFill="1" applyBorder="1" applyAlignment="1">
      <alignment wrapText="1"/>
    </xf>
    <xf numFmtId="0" fontId="43" fillId="0" borderId="0" xfId="0" applyFont="1"/>
    <xf numFmtId="0" fontId="45" fillId="0" borderId="1" xfId="0" applyFont="1" applyBorder="1" applyAlignment="1">
      <alignment wrapText="1"/>
    </xf>
    <xf numFmtId="166" fontId="45" fillId="0" borderId="1" xfId="53" applyNumberFormat="1" applyFont="1" applyBorder="1"/>
    <xf numFmtId="166" fontId="14" fillId="0" borderId="1" xfId="53" applyNumberFormat="1" applyFont="1" applyBorder="1" applyAlignment="1">
      <alignment horizontal="right" vertical="center" indent="1"/>
    </xf>
    <xf numFmtId="166" fontId="14" fillId="0" borderId="1" xfId="53" applyNumberFormat="1" applyFont="1" applyBorder="1"/>
    <xf numFmtId="166" fontId="45" fillId="0" borderId="1" xfId="53" applyNumberFormat="1" applyFont="1" applyBorder="1" applyAlignment="1">
      <alignment horizontal="right" vertical="center" wrapText="1" indent="1"/>
    </xf>
    <xf numFmtId="166" fontId="23" fillId="0" borderId="1" xfId="53" applyNumberFormat="1" applyFont="1" applyBorder="1" applyAlignment="1">
      <alignment horizontal="right" vertical="center" wrapText="1" indent="1"/>
    </xf>
    <xf numFmtId="168" fontId="45" fillId="0" borderId="1" xfId="53" applyNumberFormat="1" applyFont="1" applyBorder="1" applyAlignment="1">
      <alignment horizontal="right" vertical="center" wrapText="1" indent="1"/>
    </xf>
    <xf numFmtId="168" fontId="23" fillId="0" borderId="1" xfId="53" applyNumberFormat="1" applyFont="1" applyBorder="1" applyAlignment="1">
      <alignment horizontal="right" vertical="center" wrapText="1" indent="1"/>
    </xf>
    <xf numFmtId="166" fontId="46" fillId="0" borderId="4" xfId="53" applyNumberFormat="1" applyFont="1" applyFill="1" applyBorder="1" applyAlignment="1" applyProtection="1">
      <alignment horizontal="center" vertical="center" wrapText="1"/>
      <protection locked="0"/>
    </xf>
    <xf numFmtId="166" fontId="16" fillId="0" borderId="0" xfId="53" applyNumberFormat="1" applyFont="1" applyAlignment="1">
      <alignment horizontal="right" vertical="center" indent="1"/>
    </xf>
    <xf numFmtId="166" fontId="14" fillId="0" borderId="1" xfId="53" applyNumberFormat="1" applyFont="1" applyBorder="1" applyAlignment="1">
      <alignment horizontal="right" vertical="center" wrapText="1"/>
    </xf>
    <xf numFmtId="166" fontId="46" fillId="0" borderId="4" xfId="53" applyNumberFormat="1" applyFont="1" applyFill="1" applyBorder="1" applyAlignment="1" applyProtection="1">
      <alignment wrapText="1"/>
      <protection locked="0"/>
    </xf>
    <xf numFmtId="166" fontId="45" fillId="0" borderId="1" xfId="53" applyNumberFormat="1" applyFont="1" applyBorder="1" applyAlignment="1"/>
    <xf numFmtId="166" fontId="14" fillId="0" borderId="1" xfId="53" applyNumberFormat="1" applyFont="1" applyBorder="1" applyAlignment="1"/>
    <xf numFmtId="166" fontId="14" fillId="0" borderId="1" xfId="53" applyNumberFormat="1" applyFont="1" applyBorder="1" applyAlignment="1">
      <alignment wrapText="1"/>
    </xf>
    <xf numFmtId="166" fontId="47" fillId="0" borderId="1" xfId="53" applyNumberFormat="1" applyFont="1" applyBorder="1" applyAlignment="1">
      <alignment wrapText="1"/>
    </xf>
    <xf numFmtId="166" fontId="47" fillId="0" borderId="1" xfId="53" applyNumberFormat="1" applyFont="1" applyBorder="1" applyAlignment="1"/>
    <xf numFmtId="166" fontId="47" fillId="0" borderId="1" xfId="53" applyNumberFormat="1" applyFont="1" applyBorder="1"/>
    <xf numFmtId="166" fontId="47" fillId="0" borderId="1" xfId="53" applyNumberFormat="1" applyFont="1" applyBorder="1" applyAlignment="1">
      <alignment horizontal="right" vertical="center" indent="1"/>
    </xf>
    <xf numFmtId="0" fontId="48" fillId="0" borderId="0" xfId="0" applyFont="1"/>
    <xf numFmtId="166" fontId="48" fillId="0" borderId="1" xfId="53" applyNumberFormat="1" applyFont="1" applyBorder="1" applyAlignment="1"/>
    <xf numFmtId="166" fontId="48" fillId="0" borderId="1" xfId="53" applyNumberFormat="1" applyFont="1" applyBorder="1"/>
    <xf numFmtId="168" fontId="46" fillId="0" borderId="4" xfId="53" applyNumberFormat="1" applyFont="1" applyFill="1" applyBorder="1" applyAlignment="1" applyProtection="1">
      <alignment wrapText="1"/>
      <protection locked="0"/>
    </xf>
    <xf numFmtId="168" fontId="45" fillId="0" borderId="1" xfId="53" applyNumberFormat="1" applyFont="1" applyBorder="1" applyAlignment="1"/>
    <xf numFmtId="168" fontId="47" fillId="0" borderId="1" xfId="53" applyNumberFormat="1" applyFont="1" applyBorder="1" applyAlignment="1"/>
    <xf numFmtId="168" fontId="14" fillId="0" borderId="1" xfId="53" applyNumberFormat="1" applyFont="1" applyBorder="1" applyAlignment="1"/>
    <xf numFmtId="168" fontId="14" fillId="0" borderId="1" xfId="53" applyNumberFormat="1" applyFont="1" applyBorder="1" applyAlignment="1">
      <alignment horizontal="right" vertical="center" wrapText="1"/>
    </xf>
    <xf numFmtId="168" fontId="48" fillId="0" borderId="1" xfId="53" applyNumberFormat="1" applyFont="1" applyBorder="1" applyAlignment="1"/>
    <xf numFmtId="168" fontId="47" fillId="0" borderId="1" xfId="53" applyNumberFormat="1" applyFont="1" applyBorder="1" applyAlignment="1">
      <alignment horizontal="right" vertical="center" indent="1"/>
    </xf>
    <xf numFmtId="2" fontId="49" fillId="0" borderId="1" xfId="1" applyNumberFormat="1" applyFont="1" applyFill="1" applyBorder="1" applyAlignment="1" applyProtection="1">
      <alignment horizontal="right" vertical="center" wrapText="1"/>
      <protection locked="0"/>
    </xf>
    <xf numFmtId="3" fontId="49" fillId="0" borderId="1" xfId="1" applyNumberFormat="1" applyFont="1" applyFill="1" applyBorder="1" applyAlignment="1" applyProtection="1">
      <alignment horizontal="right" vertical="center" wrapText="1"/>
      <protection locked="0"/>
    </xf>
    <xf numFmtId="4" fontId="49" fillId="0" borderId="1" xfId="1" applyNumberFormat="1" applyFont="1" applyFill="1" applyBorder="1" applyAlignment="1" applyProtection="1">
      <alignment horizontal="right" vertical="center" wrapText="1"/>
      <protection locked="0"/>
    </xf>
    <xf numFmtId="167" fontId="11" fillId="0" borderId="2" xfId="0" applyNumberFormat="1" applyFont="1" applyBorder="1" applyAlignment="1">
      <alignment horizontal="justify" vertical="center"/>
    </xf>
    <xf numFmtId="169" fontId="30" fillId="0" borderId="2" xfId="0" applyNumberFormat="1" applyFont="1" applyBorder="1" applyAlignment="1">
      <alignment horizontal="justify" vertical="center"/>
    </xf>
    <xf numFmtId="167" fontId="11" fillId="0" borderId="2" xfId="0" applyNumberFormat="1" applyFont="1" applyBorder="1" applyAlignment="1">
      <alignment horizontal="center" vertical="center" wrapText="1"/>
    </xf>
    <xf numFmtId="171" fontId="11" fillId="0" borderId="2" xfId="0" applyNumberFormat="1" applyFont="1" applyBorder="1" applyAlignment="1">
      <alignment horizontal="justify" vertical="center"/>
    </xf>
    <xf numFmtId="0" fontId="50" fillId="0" borderId="6" xfId="0" applyFont="1" applyBorder="1" applyAlignment="1">
      <alignment horizontal="left" vertical="center" wrapText="1" indent="9"/>
    </xf>
    <xf numFmtId="49" fontId="35" fillId="0" borderId="1" xfId="51" applyNumberFormat="1" applyFont="1" applyBorder="1" applyAlignment="1">
      <alignment horizontal="center" vertical="center" wrapText="1"/>
    </xf>
    <xf numFmtId="167" fontId="36" fillId="0" borderId="1" xfId="51" applyNumberFormat="1" applyFont="1" applyBorder="1" applyAlignment="1">
      <alignment horizontal="center" vertical="center" wrapText="1"/>
    </xf>
    <xf numFmtId="49" fontId="36" fillId="0" borderId="1" xfId="51" applyNumberFormat="1" applyFont="1" applyBorder="1" applyAlignment="1">
      <alignment horizontal="center" vertical="center" wrapText="1"/>
    </xf>
    <xf numFmtId="167" fontId="54" fillId="0" borderId="1" xfId="55" applyNumberFormat="1" applyFont="1" applyBorder="1" applyAlignment="1">
      <alignment horizontal="center" vertical="center"/>
    </xf>
    <xf numFmtId="167" fontId="57" fillId="0" borderId="1" xfId="51" applyNumberFormat="1" applyFont="1" applyBorder="1" applyAlignment="1">
      <alignment horizontal="center" vertical="center" wrapText="1"/>
    </xf>
    <xf numFmtId="4" fontId="37" fillId="0" borderId="1" xfId="51" applyNumberFormat="1" applyFont="1" applyBorder="1" applyAlignment="1">
      <alignment horizontal="center" vertical="center" wrapText="1"/>
    </xf>
    <xf numFmtId="0" fontId="39" fillId="0" borderId="0" xfId="56" applyFont="1" applyAlignment="1">
      <alignment horizontal="left" vertical="center"/>
    </xf>
    <xf numFmtId="49" fontId="33" fillId="0" borderId="1" xfId="51" applyNumberFormat="1" applyFont="1" applyBorder="1" applyAlignment="1">
      <alignment horizontal="center" vertical="center" wrapText="1"/>
    </xf>
    <xf numFmtId="4" fontId="1" fillId="0" borderId="1" xfId="0" applyNumberFormat="1" applyFont="1" applyFill="1" applyBorder="1" applyAlignment="1">
      <alignment horizontal="right" vertical="center"/>
    </xf>
    <xf numFmtId="4" fontId="10" fillId="0" borderId="1" xfId="0" applyNumberFormat="1" applyFont="1" applyFill="1" applyBorder="1" applyAlignment="1">
      <alignment horizontal="right" vertical="center"/>
    </xf>
    <xf numFmtId="4" fontId="25" fillId="0" borderId="1" xfId="0" applyNumberFormat="1" applyFont="1" applyFill="1" applyBorder="1" applyAlignment="1">
      <alignment horizontal="right" vertical="center"/>
    </xf>
    <xf numFmtId="0" fontId="48" fillId="0" borderId="1" xfId="0" applyFont="1" applyFill="1" applyBorder="1" applyAlignment="1">
      <alignment horizontal="right" vertical="center"/>
    </xf>
    <xf numFmtId="0" fontId="1" fillId="0" borderId="1" xfId="0" applyFont="1" applyFill="1" applyBorder="1" applyAlignment="1">
      <alignment horizontal="right" vertical="center"/>
    </xf>
    <xf numFmtId="4" fontId="9" fillId="0" borderId="1" xfId="1" applyNumberFormat="1" applyFont="1" applyFill="1" applyBorder="1" applyAlignment="1" applyProtection="1">
      <alignment horizontal="right" vertical="center" wrapText="1"/>
      <protection locked="0"/>
    </xf>
    <xf numFmtId="3" fontId="9" fillId="0" borderId="3" xfId="1" applyNumberFormat="1" applyFont="1" applyFill="1" applyBorder="1" applyAlignment="1" applyProtection="1">
      <alignment horizontal="right" vertical="center" wrapText="1"/>
      <protection locked="0"/>
    </xf>
    <xf numFmtId="4" fontId="44" fillId="0" borderId="1" xfId="1" applyNumberFormat="1" applyFont="1" applyFill="1" applyBorder="1" applyAlignment="1" applyProtection="1">
      <alignment horizontal="right" vertical="center" wrapText="1"/>
      <protection locked="0"/>
    </xf>
    <xf numFmtId="0" fontId="43" fillId="0" borderId="1" xfId="0" applyFont="1" applyFill="1" applyBorder="1" applyAlignment="1">
      <alignment horizontal="right" vertical="center"/>
    </xf>
    <xf numFmtId="167" fontId="14" fillId="0" borderId="1" xfId="0" applyNumberFormat="1" applyFont="1" applyFill="1" applyBorder="1" applyAlignment="1">
      <alignment horizontal="center" vertical="center" wrapText="1"/>
    </xf>
    <xf numFmtId="169" fontId="13" fillId="0" borderId="2" xfId="0" applyNumberFormat="1" applyFont="1" applyBorder="1" applyAlignment="1">
      <alignment vertical="center" wrapText="1"/>
    </xf>
    <xf numFmtId="0" fontId="1" fillId="0" borderId="0" xfId="0" applyFont="1" applyAlignment="1">
      <alignment vertical="top"/>
    </xf>
    <xf numFmtId="0" fontId="29" fillId="0" borderId="0" xfId="0" applyFont="1" applyAlignment="1">
      <alignment horizontal="right" vertical="center"/>
    </xf>
    <xf numFmtId="0" fontId="32" fillId="0" borderId="0" xfId="0" applyFont="1" applyAlignment="1">
      <alignment horizontal="right" vertical="center"/>
    </xf>
    <xf numFmtId="167" fontId="32" fillId="0" borderId="0" xfId="0" applyNumberFormat="1" applyFont="1" applyAlignment="1">
      <alignment horizontal="right" vertical="center"/>
    </xf>
    <xf numFmtId="0" fontId="42" fillId="7" borderId="0" xfId="0" applyFont="1" applyFill="1"/>
    <xf numFmtId="0" fontId="31" fillId="0" borderId="1" xfId="0" applyFont="1" applyBorder="1" applyAlignment="1">
      <alignment vertical="center" wrapText="1"/>
    </xf>
    <xf numFmtId="0" fontId="31" fillId="0" borderId="1" xfId="0" applyFont="1" applyBorder="1" applyAlignment="1">
      <alignment horizontal="center" vertical="center" wrapText="1"/>
    </xf>
    <xf numFmtId="16" fontId="38" fillId="0" borderId="1" xfId="0" applyNumberFormat="1" applyFont="1" applyBorder="1" applyAlignment="1">
      <alignment horizontal="center" vertical="center" wrapText="1"/>
    </xf>
    <xf numFmtId="0" fontId="38" fillId="0" borderId="1" xfId="0" applyFont="1" applyBorder="1" applyAlignment="1">
      <alignment vertical="center" wrapText="1"/>
    </xf>
    <xf numFmtId="167" fontId="54" fillId="0" borderId="1" xfId="0" applyNumberFormat="1" applyFont="1" applyBorder="1" applyAlignment="1">
      <alignment horizontal="center"/>
    </xf>
    <xf numFmtId="167" fontId="54"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39" fillId="0" borderId="0" xfId="0" applyFont="1"/>
    <xf numFmtId="0" fontId="58" fillId="0" borderId="0" xfId="0" applyFont="1" applyAlignment="1">
      <alignment horizontal="left" vertical="center"/>
    </xf>
    <xf numFmtId="0" fontId="1" fillId="8" borderId="0" xfId="0" applyFont="1" applyFill="1"/>
    <xf numFmtId="167" fontId="1" fillId="0" borderId="0" xfId="0" applyNumberFormat="1" applyFont="1" applyAlignment="1">
      <alignment vertical="center"/>
    </xf>
    <xf numFmtId="0" fontId="41" fillId="0" borderId="0" xfId="0" applyFont="1" applyAlignment="1">
      <alignment vertical="center" wrapText="1"/>
    </xf>
    <xf numFmtId="167" fontId="41" fillId="0" borderId="0" xfId="0" applyNumberFormat="1" applyFont="1" applyAlignment="1">
      <alignment vertical="center" wrapText="1"/>
    </xf>
    <xf numFmtId="167" fontId="1" fillId="0" borderId="0" xfId="0" applyNumberFormat="1" applyFont="1"/>
    <xf numFmtId="0" fontId="10" fillId="0" borderId="0" xfId="0" applyFont="1"/>
    <xf numFmtId="167" fontId="1" fillId="8" borderId="0" xfId="0" applyNumberFormat="1" applyFont="1" applyFill="1"/>
    <xf numFmtId="167" fontId="10" fillId="0" borderId="0" xfId="0" applyNumberFormat="1" applyFont="1"/>
    <xf numFmtId="172" fontId="10" fillId="0" borderId="1" xfId="0" applyNumberFormat="1" applyFont="1" applyFill="1" applyBorder="1" applyAlignment="1">
      <alignment horizontal="right" vertical="center"/>
    </xf>
    <xf numFmtId="0" fontId="1" fillId="0" borderId="1" xfId="0" applyFont="1" applyFill="1" applyBorder="1" applyAlignment="1">
      <alignment horizontal="left" vertical="center" wrapText="1"/>
    </xf>
    <xf numFmtId="167" fontId="23" fillId="0" borderId="6" xfId="0" applyNumberFormat="1" applyFont="1" applyFill="1" applyBorder="1" applyAlignment="1">
      <alignment horizontal="center" vertical="center" wrapText="1"/>
    </xf>
    <xf numFmtId="167" fontId="45" fillId="0" borderId="1" xfId="0" applyNumberFormat="1" applyFont="1" applyFill="1" applyBorder="1" applyAlignment="1">
      <alignment horizontal="center" vertical="center"/>
    </xf>
    <xf numFmtId="167" fontId="14" fillId="0" borderId="1" xfId="0" applyNumberFormat="1" applyFont="1" applyFill="1" applyBorder="1" applyAlignment="1">
      <alignment horizontal="center" vertical="center"/>
    </xf>
    <xf numFmtId="167" fontId="51" fillId="0" borderId="6" xfId="0" applyNumberFormat="1" applyFont="1" applyFill="1" applyBorder="1" applyAlignment="1">
      <alignment horizontal="center" vertical="center" wrapText="1"/>
    </xf>
    <xf numFmtId="167" fontId="14" fillId="0" borderId="4" xfId="0" applyNumberFormat="1" applyFont="1" applyFill="1" applyBorder="1" applyAlignment="1">
      <alignment horizontal="center" vertical="center" wrapText="1"/>
    </xf>
    <xf numFmtId="167" fontId="14" fillId="0" borderId="4" xfId="0" applyNumberFormat="1" applyFont="1" applyFill="1" applyBorder="1" applyAlignment="1">
      <alignment horizontal="center" vertical="center"/>
    </xf>
    <xf numFmtId="3" fontId="0" fillId="0" borderId="0" xfId="0" applyNumberFormat="1" applyFill="1"/>
    <xf numFmtId="4" fontId="1" fillId="0" borderId="1" xfId="0" applyNumberFormat="1" applyFont="1" applyFill="1" applyBorder="1" applyAlignment="1">
      <alignment horizontal="left" vertical="center" wrapText="1"/>
    </xf>
    <xf numFmtId="170" fontId="1" fillId="0" borderId="1" xfId="0" applyNumberFormat="1" applyFont="1" applyFill="1" applyBorder="1" applyAlignment="1">
      <alignment horizontal="right" vertical="center"/>
    </xf>
    <xf numFmtId="4" fontId="52" fillId="0" borderId="1" xfId="0" applyNumberFormat="1" applyFont="1" applyFill="1" applyBorder="1" applyAlignment="1">
      <alignment horizontal="right" vertical="center"/>
    </xf>
    <xf numFmtId="4" fontId="46" fillId="0" borderId="1" xfId="0" applyNumberFormat="1" applyFont="1" applyFill="1" applyBorder="1" applyAlignment="1">
      <alignment horizontal="right" vertical="center"/>
    </xf>
    <xf numFmtId="0" fontId="1" fillId="0" borderId="1" xfId="0" applyFont="1" applyFill="1" applyBorder="1" applyAlignment="1">
      <alignment horizontal="justify" vertical="center" wrapText="1"/>
    </xf>
    <xf numFmtId="0" fontId="0" fillId="0" borderId="1" xfId="0" applyFill="1" applyBorder="1" applyAlignment="1">
      <alignment horizontal="right" vertical="center"/>
    </xf>
    <xf numFmtId="0" fontId="25" fillId="0" borderId="1" xfId="0" applyFont="1" applyFill="1" applyBorder="1" applyAlignment="1">
      <alignment horizontal="justify" vertical="center" wrapText="1"/>
    </xf>
    <xf numFmtId="0" fontId="48" fillId="0" borderId="0" xfId="0" applyFont="1" applyFill="1"/>
    <xf numFmtId="0" fontId="22" fillId="0" borderId="1" xfId="0" applyFont="1" applyFill="1" applyBorder="1" applyAlignment="1">
      <alignment horizontal="left" vertical="center" wrapText="1" indent="9"/>
    </xf>
    <xf numFmtId="4" fontId="25" fillId="0" borderId="1" xfId="0" applyNumberFormat="1" applyFont="1" applyFill="1" applyBorder="1" applyAlignment="1">
      <alignment horizontal="right" vertical="center" wrapText="1"/>
    </xf>
    <xf numFmtId="0" fontId="25" fillId="0" borderId="1" xfId="0" applyFont="1" applyFill="1" applyBorder="1" applyAlignment="1">
      <alignment horizontal="right" vertical="center"/>
    </xf>
    <xf numFmtId="166" fontId="25" fillId="0" borderId="1" xfId="53"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172" fontId="10" fillId="0" borderId="1" xfId="0" applyNumberFormat="1" applyFont="1" applyFill="1" applyBorder="1" applyAlignment="1">
      <alignment horizontal="right" vertical="center" wrapText="1"/>
    </xf>
    <xf numFmtId="0" fontId="10" fillId="0" borderId="1" xfId="0" applyFont="1" applyFill="1" applyBorder="1" applyAlignment="1">
      <alignment horizontal="right" vertical="center"/>
    </xf>
    <xf numFmtId="4" fontId="0" fillId="0" borderId="0" xfId="0" applyNumberFormat="1" applyFill="1" applyAlignment="1">
      <alignment horizontal="right" vertical="center"/>
    </xf>
    <xf numFmtId="164" fontId="21" fillId="0" borderId="0" xfId="50" applyFont="1" applyFill="1" applyBorder="1" applyAlignment="1">
      <alignment horizontal="center" vertical="center" wrapText="1"/>
    </xf>
    <xf numFmtId="0" fontId="12" fillId="0" borderId="0" xfId="0" applyFont="1" applyBorder="1" applyAlignment="1">
      <alignment horizontal="center" wrapText="1"/>
    </xf>
    <xf numFmtId="0" fontId="13" fillId="0" borderId="2" xfId="0" applyFont="1" applyBorder="1" applyAlignment="1">
      <alignment horizontal="center" vertical="center" wrapText="1"/>
    </xf>
    <xf numFmtId="4"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33" fillId="0" borderId="1" xfId="51" applyNumberFormat="1" applyFont="1" applyBorder="1" applyAlignment="1">
      <alignment horizontal="center" vertical="center" wrapText="1"/>
    </xf>
    <xf numFmtId="4" fontId="33" fillId="0" borderId="4" xfId="51" applyNumberFormat="1" applyFont="1" applyBorder="1" applyAlignment="1">
      <alignment horizontal="center" vertical="center" wrapText="1"/>
    </xf>
    <xf numFmtId="4" fontId="33" fillId="0" borderId="12" xfId="51" applyNumberFormat="1" applyFont="1" applyBorder="1" applyAlignment="1">
      <alignment horizontal="center" vertical="center" wrapText="1"/>
    </xf>
    <xf numFmtId="4" fontId="33" fillId="0" borderId="3" xfId="51" applyNumberFormat="1" applyFont="1" applyBorder="1" applyAlignment="1">
      <alignment horizontal="center" vertical="center" wrapText="1"/>
    </xf>
    <xf numFmtId="0" fontId="10" fillId="0" borderId="0" xfId="0" applyFont="1" applyAlignment="1">
      <alignment horizontal="center" vertical="center" wrapText="1"/>
    </xf>
    <xf numFmtId="49" fontId="33" fillId="0" borderId="1" xfId="54" applyNumberFormat="1" applyFont="1" applyBorder="1" applyAlignment="1">
      <alignment horizontal="center" vertical="center" wrapText="1"/>
    </xf>
    <xf numFmtId="0" fontId="31" fillId="0" borderId="1" xfId="0" applyFont="1" applyBorder="1" applyAlignment="1">
      <alignment horizontal="center" vertical="center" wrapText="1"/>
    </xf>
    <xf numFmtId="49" fontId="33" fillId="0" borderId="4" xfId="51" applyNumberFormat="1" applyFont="1" applyBorder="1" applyAlignment="1">
      <alignment horizontal="center" vertical="center" wrapText="1"/>
    </xf>
    <xf numFmtId="49" fontId="33" fillId="0" borderId="12" xfId="51" applyNumberFormat="1" applyFont="1" applyBorder="1" applyAlignment="1">
      <alignment horizontal="center" vertical="center" wrapText="1"/>
    </xf>
    <xf numFmtId="49" fontId="33" fillId="0" borderId="3" xfId="51" applyNumberFormat="1" applyFont="1" applyBorder="1" applyAlignment="1">
      <alignment horizontal="center" vertical="center" wrapText="1"/>
    </xf>
    <xf numFmtId="0" fontId="22" fillId="0" borderId="1" xfId="0" applyFont="1" applyFill="1" applyBorder="1" applyAlignment="1">
      <alignment vertical="top" wrapText="1"/>
    </xf>
    <xf numFmtId="166" fontId="47" fillId="0" borderId="1" xfId="53" applyNumberFormat="1" applyFont="1" applyFill="1" applyBorder="1" applyAlignment="1">
      <alignment wrapText="1"/>
    </xf>
    <xf numFmtId="168" fontId="25" fillId="0" borderId="1" xfId="53" applyNumberFormat="1" applyFont="1" applyFill="1" applyBorder="1" applyAlignment="1"/>
    <xf numFmtId="166" fontId="25" fillId="0" borderId="1" xfId="53" applyNumberFormat="1" applyFont="1" applyFill="1" applyBorder="1"/>
    <xf numFmtId="166" fontId="25" fillId="0" borderId="1" xfId="53" applyNumberFormat="1" applyFont="1" applyFill="1" applyBorder="1" applyAlignment="1"/>
  </cellXfs>
  <cellStyles count="57">
    <cellStyle name="br" xfId="2" xr:uid="{00000000-0005-0000-0000-000000000000}"/>
    <cellStyle name="col" xfId="3" xr:uid="{00000000-0005-0000-0000-000001000000}"/>
    <cellStyle name="Normal" xfId="43" xr:uid="{00000000-0005-0000-0000-000002000000}"/>
    <cellStyle name="style0" xfId="4" xr:uid="{00000000-0005-0000-0000-000003000000}"/>
    <cellStyle name="td" xfId="5" xr:uid="{00000000-0005-0000-0000-000004000000}"/>
    <cellStyle name="tr" xfId="6" xr:uid="{00000000-0005-0000-0000-000005000000}"/>
    <cellStyle name="xl21" xfId="7" xr:uid="{00000000-0005-0000-0000-000006000000}"/>
    <cellStyle name="xl22" xfId="8" xr:uid="{00000000-0005-0000-0000-000007000000}"/>
    <cellStyle name="xl23" xfId="9" xr:uid="{00000000-0005-0000-0000-000008000000}"/>
    <cellStyle name="xl24" xfId="10" xr:uid="{00000000-0005-0000-0000-000009000000}"/>
    <cellStyle name="xl25" xfId="11" xr:uid="{00000000-0005-0000-0000-00000A000000}"/>
    <cellStyle name="xl26" xfId="12" xr:uid="{00000000-0005-0000-0000-00000B000000}"/>
    <cellStyle name="xl27" xfId="13" xr:uid="{00000000-0005-0000-0000-00000C000000}"/>
    <cellStyle name="xl28" xfId="14" xr:uid="{00000000-0005-0000-0000-00000D000000}"/>
    <cellStyle name="xl29" xfId="15" xr:uid="{00000000-0005-0000-0000-00000E000000}"/>
    <cellStyle name="xl30" xfId="16" xr:uid="{00000000-0005-0000-0000-00000F000000}"/>
    <cellStyle name="xl31" xfId="17" xr:uid="{00000000-0005-0000-0000-000010000000}"/>
    <cellStyle name="xl32" xfId="18" xr:uid="{00000000-0005-0000-0000-000011000000}"/>
    <cellStyle name="xl33" xfId="19" xr:uid="{00000000-0005-0000-0000-000012000000}"/>
    <cellStyle name="xl34" xfId="20" xr:uid="{00000000-0005-0000-0000-000013000000}"/>
    <cellStyle name="xl35" xfId="21" xr:uid="{00000000-0005-0000-0000-000014000000}"/>
    <cellStyle name="xl36" xfId="22" xr:uid="{00000000-0005-0000-0000-000015000000}"/>
    <cellStyle name="xl37" xfId="23" xr:uid="{00000000-0005-0000-0000-000016000000}"/>
    <cellStyle name="xl38" xfId="24" xr:uid="{00000000-0005-0000-0000-000017000000}"/>
    <cellStyle name="xl39" xfId="25" xr:uid="{00000000-0005-0000-0000-000018000000}"/>
    <cellStyle name="xl40" xfId="26" xr:uid="{00000000-0005-0000-0000-000019000000}"/>
    <cellStyle name="xl41" xfId="27" xr:uid="{00000000-0005-0000-0000-00001A000000}"/>
    <cellStyle name="xl42" xfId="28" xr:uid="{00000000-0005-0000-0000-00001B000000}"/>
    <cellStyle name="xl43" xfId="29" xr:uid="{00000000-0005-0000-0000-00001C000000}"/>
    <cellStyle name="xl44" xfId="30" xr:uid="{00000000-0005-0000-0000-00001D000000}"/>
    <cellStyle name="xl45" xfId="31" xr:uid="{00000000-0005-0000-0000-00001E000000}"/>
    <cellStyle name="xl46" xfId="32" xr:uid="{00000000-0005-0000-0000-00001F000000}"/>
    <cellStyle name="xl47" xfId="33" xr:uid="{00000000-0005-0000-0000-000020000000}"/>
    <cellStyle name="Денежный 2" xfId="51" xr:uid="{00000000-0005-0000-0000-000021000000}"/>
    <cellStyle name="Денежный 2 2" xfId="54" xr:uid="{724A46AF-1E82-4770-A673-E7E432863201}"/>
    <cellStyle name="Обычный" xfId="0" builtinId="0"/>
    <cellStyle name="Обычный 10" xfId="44" xr:uid="{00000000-0005-0000-0000-000023000000}"/>
    <cellStyle name="Обычный 2" xfId="34" xr:uid="{00000000-0005-0000-0000-000024000000}"/>
    <cellStyle name="Обычный 2 2" xfId="45" xr:uid="{00000000-0005-0000-0000-000025000000}"/>
    <cellStyle name="Обычный 3" xfId="35" xr:uid="{00000000-0005-0000-0000-000026000000}"/>
    <cellStyle name="Обычный 3 2" xfId="46" xr:uid="{00000000-0005-0000-0000-000027000000}"/>
    <cellStyle name="Обычный 3 2 2" xfId="56" xr:uid="{D383B149-2FEA-4C04-AD25-4C1EE6D6E96B}"/>
    <cellStyle name="Обычный 3 3" xfId="55" xr:uid="{3B913F87-B86F-4E1D-A6D3-512AD8037678}"/>
    <cellStyle name="Обычный 4" xfId="1" xr:uid="{00000000-0005-0000-0000-000028000000}"/>
    <cellStyle name="Обычный 4 2" xfId="47" xr:uid="{00000000-0005-0000-0000-000029000000}"/>
    <cellStyle name="Обычный 5" xfId="42" xr:uid="{00000000-0005-0000-0000-00002A000000}"/>
    <cellStyle name="Процентный 2" xfId="48" xr:uid="{00000000-0005-0000-0000-00002B000000}"/>
    <cellStyle name="Процентный 3" xfId="49" xr:uid="{00000000-0005-0000-0000-00002C000000}"/>
    <cellStyle name="Стиль 1" xfId="36" xr:uid="{00000000-0005-0000-0000-00002D000000}"/>
    <cellStyle name="Стиль 2" xfId="37" xr:uid="{00000000-0005-0000-0000-00002E000000}"/>
    <cellStyle name="Стиль 3" xfId="38" xr:uid="{00000000-0005-0000-0000-00002F000000}"/>
    <cellStyle name="Стиль 4" xfId="39" xr:uid="{00000000-0005-0000-0000-000030000000}"/>
    <cellStyle name="Стиль 5" xfId="40" xr:uid="{00000000-0005-0000-0000-000031000000}"/>
    <cellStyle name="Стиль 6" xfId="41" xr:uid="{00000000-0005-0000-0000-000032000000}"/>
    <cellStyle name="Финансовый" xfId="53" builtinId="3"/>
    <cellStyle name="Финансовый 2" xfId="50" xr:uid="{00000000-0005-0000-0000-000033000000}"/>
    <cellStyle name="Финансовый 3" xfId="52"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tabSelected="1" zoomScaleNormal="100" workbookViewId="0">
      <pane xSplit="1" ySplit="3" topLeftCell="B43" activePane="bottomRight" state="frozen"/>
      <selection pane="topRight" activeCell="C1" sqref="C1"/>
      <selection pane="bottomLeft" activeCell="A6" sqref="A6"/>
      <selection pane="bottomRight" activeCell="A43" sqref="A43:XFD43"/>
    </sheetView>
  </sheetViews>
  <sheetFormatPr defaultRowHeight="15" x14ac:dyDescent="0.25"/>
  <cols>
    <col min="1" max="1" width="71.7109375" style="6" customWidth="1"/>
    <col min="2" max="2" width="25.7109375" style="6" customWidth="1"/>
    <col min="3" max="3" width="16.42578125" style="6" customWidth="1"/>
    <col min="4" max="4" width="13.7109375" customWidth="1"/>
    <col min="5" max="5" width="16.28515625" customWidth="1"/>
    <col min="6" max="6" width="14.5703125" customWidth="1"/>
    <col min="7" max="7" width="13.5703125" customWidth="1"/>
    <col min="8" max="8" width="15.85546875" customWidth="1"/>
    <col min="9" max="9" width="16.7109375" bestFit="1" customWidth="1"/>
    <col min="10" max="10" width="13.42578125" customWidth="1"/>
    <col min="11" max="11" width="13.28515625" customWidth="1"/>
    <col min="12" max="12" width="16" customWidth="1"/>
    <col min="13" max="13" width="12.42578125" customWidth="1"/>
    <col min="14" max="15" width="15.140625" customWidth="1"/>
    <col min="16" max="16" width="13" customWidth="1"/>
    <col min="17" max="17" width="14.28515625" customWidth="1"/>
  </cols>
  <sheetData>
    <row r="1" spans="1:17" ht="20.25" customHeight="1" x14ac:dyDescent="0.3">
      <c r="A1" s="160" t="s">
        <v>22</v>
      </c>
      <c r="B1" s="160"/>
      <c r="C1" s="160"/>
      <c r="D1" s="160"/>
      <c r="E1" s="160"/>
      <c r="F1" s="160"/>
      <c r="G1" s="160"/>
      <c r="H1" s="160"/>
      <c r="I1" s="160"/>
      <c r="J1" s="160"/>
      <c r="K1" s="160"/>
      <c r="L1" s="160"/>
      <c r="M1" s="160"/>
      <c r="N1" s="160"/>
      <c r="O1" s="160"/>
      <c r="P1" s="160"/>
      <c r="Q1" s="1" t="s">
        <v>29</v>
      </c>
    </row>
    <row r="2" spans="1:17" ht="17.25" customHeight="1" x14ac:dyDescent="0.25">
      <c r="A2" s="8"/>
      <c r="B2" s="91"/>
      <c r="C2" s="89"/>
      <c r="D2" s="161" t="s">
        <v>7</v>
      </c>
      <c r="E2" s="161"/>
      <c r="F2" s="161"/>
      <c r="G2" s="161"/>
      <c r="H2" s="9"/>
      <c r="I2" s="111"/>
      <c r="J2" s="9"/>
      <c r="K2" s="3"/>
      <c r="L2" s="3"/>
      <c r="M2" s="3"/>
      <c r="N2" s="3"/>
      <c r="O2" s="3"/>
      <c r="P2" s="3"/>
      <c r="Q2" s="1" t="s">
        <v>5</v>
      </c>
    </row>
    <row r="3" spans="1:17" ht="110.25" x14ac:dyDescent="0.25">
      <c r="A3" s="13" t="s">
        <v>143</v>
      </c>
      <c r="B3" s="10" t="s">
        <v>220</v>
      </c>
      <c r="C3" s="11" t="s">
        <v>308</v>
      </c>
      <c r="D3" s="11" t="s">
        <v>3</v>
      </c>
      <c r="E3" s="11" t="s">
        <v>221</v>
      </c>
      <c r="F3" s="11" t="s">
        <v>228</v>
      </c>
      <c r="G3" s="11" t="s">
        <v>164</v>
      </c>
      <c r="H3" s="11" t="s">
        <v>223</v>
      </c>
      <c r="I3" s="11" t="s">
        <v>224</v>
      </c>
      <c r="J3" s="15" t="s">
        <v>225</v>
      </c>
      <c r="K3" s="15" t="s">
        <v>164</v>
      </c>
      <c r="L3" s="15" t="s">
        <v>172</v>
      </c>
      <c r="M3" s="15" t="s">
        <v>173</v>
      </c>
      <c r="N3" s="15" t="s">
        <v>164</v>
      </c>
      <c r="O3" s="15" t="s">
        <v>226</v>
      </c>
      <c r="P3" s="15" t="s">
        <v>227</v>
      </c>
      <c r="Q3" s="15" t="s">
        <v>164</v>
      </c>
    </row>
    <row r="4" spans="1:17" s="55" customFormat="1" x14ac:dyDescent="0.25">
      <c r="A4" s="54" t="s">
        <v>142</v>
      </c>
      <c r="B4" s="64">
        <v>146372248.39534</v>
      </c>
      <c r="C4" s="64">
        <v>134724669.20000002</v>
      </c>
      <c r="D4" s="78">
        <v>92.04249485607356</v>
      </c>
      <c r="E4" s="64">
        <v>137380972.25162753</v>
      </c>
      <c r="F4" s="78">
        <v>93.857253514732022</v>
      </c>
      <c r="G4" s="64"/>
      <c r="H4" s="64">
        <v>98580240</v>
      </c>
      <c r="I4" s="78">
        <v>73.171632623314693</v>
      </c>
      <c r="J4" s="78">
        <v>71.75683676152768</v>
      </c>
      <c r="K4" s="64"/>
      <c r="L4" s="64">
        <v>83631989.799999997</v>
      </c>
      <c r="M4" s="78">
        <v>84.836463981016891</v>
      </c>
      <c r="N4" s="64"/>
      <c r="O4" s="64">
        <v>82500250.009994999</v>
      </c>
      <c r="P4" s="67">
        <v>98.646762091023447</v>
      </c>
      <c r="Q4" s="64"/>
    </row>
    <row r="5" spans="1:17" s="55" customFormat="1" x14ac:dyDescent="0.25">
      <c r="A5" s="56" t="s">
        <v>200</v>
      </c>
      <c r="B5" s="57">
        <v>19192208.849779997</v>
      </c>
      <c r="C5" s="57">
        <v>23615854.399999999</v>
      </c>
      <c r="D5" s="79">
        <v>123.04917367690437</v>
      </c>
      <c r="E5" s="57">
        <v>23991964.651627533</v>
      </c>
      <c r="F5" s="79">
        <v>125.00887646344343</v>
      </c>
      <c r="G5" s="57"/>
      <c r="H5" s="57">
        <v>26311398.699999999</v>
      </c>
      <c r="I5" s="79">
        <v>111.414129907576</v>
      </c>
      <c r="J5" s="79">
        <v>109.66754528881452</v>
      </c>
      <c r="K5" s="57"/>
      <c r="L5" s="57">
        <v>27786203.399999999</v>
      </c>
      <c r="M5" s="79">
        <v>105.60519308310279</v>
      </c>
      <c r="N5" s="57"/>
      <c r="O5" s="57">
        <v>31010293.709995002</v>
      </c>
      <c r="P5" s="68">
        <v>111.60320560381057</v>
      </c>
      <c r="Q5" s="57"/>
    </row>
    <row r="6" spans="1:17" s="75" customFormat="1" x14ac:dyDescent="0.25">
      <c r="A6" s="26" t="s">
        <v>201</v>
      </c>
      <c r="B6" s="73">
        <v>1153636.3999999999</v>
      </c>
      <c r="C6" s="73">
        <v>845345.8</v>
      </c>
      <c r="D6" s="80">
        <v>73.276623379775472</v>
      </c>
      <c r="E6" s="73">
        <v>845345.8</v>
      </c>
      <c r="F6" s="80">
        <v>73.276623379775472</v>
      </c>
      <c r="G6" s="73"/>
      <c r="H6" s="74">
        <v>957721.8</v>
      </c>
      <c r="I6" s="80">
        <v>113.29349480413815</v>
      </c>
      <c r="J6" s="80">
        <v>113.29349480413815</v>
      </c>
      <c r="K6" s="73"/>
      <c r="L6" s="74">
        <v>905663.7</v>
      </c>
      <c r="M6" s="80">
        <v>94.564381848674628</v>
      </c>
      <c r="N6" s="73"/>
      <c r="O6" s="74">
        <v>752362</v>
      </c>
      <c r="P6" s="72">
        <v>83.072999392600138</v>
      </c>
      <c r="Q6" s="73"/>
    </row>
    <row r="7" spans="1:17" x14ac:dyDescent="0.25">
      <c r="A7" s="7" t="s">
        <v>21</v>
      </c>
      <c r="B7" s="70">
        <v>1675232.42139</v>
      </c>
      <c r="C7" s="70">
        <v>2223616</v>
      </c>
      <c r="D7" s="81">
        <v>132.73477587993352</v>
      </c>
      <c r="E7" s="59">
        <v>1868690</v>
      </c>
      <c r="F7" s="81">
        <v>111.54810378189084</v>
      </c>
      <c r="G7" s="59"/>
      <c r="H7" s="58">
        <v>2098064.7000000002</v>
      </c>
      <c r="I7" s="81">
        <v>94.353732838763534</v>
      </c>
      <c r="J7" s="81">
        <v>112.27462553981667</v>
      </c>
      <c r="K7" s="59"/>
      <c r="L7" s="58">
        <v>2161495</v>
      </c>
      <c r="M7" s="81">
        <v>103.02327664156401</v>
      </c>
      <c r="N7" s="59"/>
      <c r="O7" s="58">
        <v>2185475</v>
      </c>
      <c r="P7" s="69">
        <v>101.10941732458321</v>
      </c>
      <c r="Q7" s="59"/>
    </row>
    <row r="8" spans="1:17" x14ac:dyDescent="0.25">
      <c r="A8" s="7" t="s">
        <v>20</v>
      </c>
      <c r="B8" s="70">
        <v>8651579.3942999989</v>
      </c>
      <c r="C8" s="70">
        <v>10489252</v>
      </c>
      <c r="D8" s="81">
        <v>121.24089165627645</v>
      </c>
      <c r="E8" s="59">
        <v>10729386.508336863</v>
      </c>
      <c r="F8" s="81">
        <v>124.01650634340598</v>
      </c>
      <c r="G8" s="59"/>
      <c r="H8" s="58">
        <v>11948414</v>
      </c>
      <c r="I8" s="81">
        <v>113.91102053797543</v>
      </c>
      <c r="J8" s="81">
        <v>111.36157683121898</v>
      </c>
      <c r="K8" s="59"/>
      <c r="L8" s="58">
        <v>12927194</v>
      </c>
      <c r="M8" s="81">
        <v>108.19171481671124</v>
      </c>
      <c r="N8" s="59"/>
      <c r="O8" s="58">
        <v>13920302</v>
      </c>
      <c r="P8" s="69">
        <v>107.68231682761163</v>
      </c>
      <c r="Q8" s="59"/>
    </row>
    <row r="9" spans="1:17" ht="30" x14ac:dyDescent="0.25">
      <c r="A9" s="7" t="s">
        <v>118</v>
      </c>
      <c r="B9" s="70">
        <v>4486077.4618199999</v>
      </c>
      <c r="C9" s="70">
        <v>4443097.5999999996</v>
      </c>
      <c r="D9" s="81">
        <v>99.041927782438179</v>
      </c>
      <c r="E9" s="70">
        <v>4443097.5999999996</v>
      </c>
      <c r="F9" s="81">
        <v>99.041927782438179</v>
      </c>
      <c r="G9" s="59"/>
      <c r="H9" s="58">
        <v>4505661.7</v>
      </c>
      <c r="I9" s="81">
        <v>101.40811896637159</v>
      </c>
      <c r="J9" s="81">
        <v>101.40811896637159</v>
      </c>
      <c r="K9" s="59"/>
      <c r="L9" s="58">
        <v>4701013</v>
      </c>
      <c r="M9" s="81">
        <v>104.33568503378761</v>
      </c>
      <c r="N9" s="59"/>
      <c r="O9" s="58">
        <v>6674354.9573400011</v>
      </c>
      <c r="P9" s="69">
        <v>141.97695171955493</v>
      </c>
      <c r="Q9" s="59"/>
    </row>
    <row r="10" spans="1:17" x14ac:dyDescent="0.25">
      <c r="A10" s="7" t="s">
        <v>119</v>
      </c>
      <c r="B10" s="70">
        <v>139741.02024000001</v>
      </c>
      <c r="C10" s="70">
        <v>132903.70000000001</v>
      </c>
      <c r="D10" s="81">
        <v>95.10714876114605</v>
      </c>
      <c r="E10" s="70">
        <v>132903.70000000001</v>
      </c>
      <c r="F10" s="81">
        <v>95.10714876114605</v>
      </c>
      <c r="G10" s="59"/>
      <c r="H10" s="58">
        <v>175234.2</v>
      </c>
      <c r="I10" s="81">
        <v>131.85050529067286</v>
      </c>
      <c r="J10" s="81">
        <v>131.85050529067286</v>
      </c>
      <c r="K10" s="59"/>
      <c r="L10" s="58">
        <v>187021.4</v>
      </c>
      <c r="M10" s="81">
        <v>106.72654082365199</v>
      </c>
      <c r="N10" s="59"/>
      <c r="O10" s="58">
        <v>197476.26200000002</v>
      </c>
      <c r="P10" s="69">
        <v>105.59019556050806</v>
      </c>
      <c r="Q10" s="59"/>
    </row>
    <row r="11" spans="1:17" x14ac:dyDescent="0.25">
      <c r="A11" s="14" t="s">
        <v>116</v>
      </c>
      <c r="B11" s="70"/>
      <c r="C11" s="70"/>
      <c r="D11" s="81" t="s">
        <v>340</v>
      </c>
      <c r="E11" s="70"/>
      <c r="F11" s="81" t="s">
        <v>340</v>
      </c>
      <c r="G11" s="59"/>
      <c r="H11" s="65"/>
      <c r="I11" s="81" t="s">
        <v>340</v>
      </c>
      <c r="J11" s="81" t="s">
        <v>340</v>
      </c>
      <c r="K11" s="59"/>
      <c r="L11" s="58"/>
      <c r="M11" s="81" t="s">
        <v>340</v>
      </c>
      <c r="N11" s="59"/>
      <c r="O11" s="58"/>
      <c r="P11" s="69" t="s">
        <v>340</v>
      </c>
      <c r="Q11" s="59"/>
    </row>
    <row r="12" spans="1:17" ht="30" x14ac:dyDescent="0.25">
      <c r="A12" s="14" t="s">
        <v>121</v>
      </c>
      <c r="B12" s="70">
        <v>138517.20048</v>
      </c>
      <c r="C12" s="70">
        <v>131163.9</v>
      </c>
      <c r="D12" s="81">
        <v>94.691417055413467</v>
      </c>
      <c r="E12" s="70">
        <v>131163.9</v>
      </c>
      <c r="F12" s="81">
        <v>94.691417055413467</v>
      </c>
      <c r="G12" s="59"/>
      <c r="H12" s="58">
        <v>175234.2</v>
      </c>
      <c r="I12" s="81">
        <v>133.59941264326542</v>
      </c>
      <c r="J12" s="81">
        <v>133.59941264326542</v>
      </c>
      <c r="K12" s="59"/>
      <c r="L12" s="58">
        <v>187021.4</v>
      </c>
      <c r="M12" s="81">
        <v>106.72654082365199</v>
      </c>
      <c r="N12" s="59"/>
      <c r="O12" s="58">
        <v>197476.26200000002</v>
      </c>
      <c r="P12" s="69">
        <v>105.59019556050806</v>
      </c>
      <c r="Q12" s="59"/>
    </row>
    <row r="13" spans="1:17" x14ac:dyDescent="0.25">
      <c r="A13" s="14" t="s">
        <v>117</v>
      </c>
      <c r="B13" s="70"/>
      <c r="C13" s="70"/>
      <c r="D13" s="81" t="s">
        <v>340</v>
      </c>
      <c r="E13" s="70"/>
      <c r="F13" s="81" t="s">
        <v>340</v>
      </c>
      <c r="G13" s="59"/>
      <c r="H13" s="58"/>
      <c r="I13" s="81" t="s">
        <v>340</v>
      </c>
      <c r="J13" s="81" t="s">
        <v>340</v>
      </c>
      <c r="K13" s="59"/>
      <c r="L13" s="58"/>
      <c r="M13" s="81" t="s">
        <v>340</v>
      </c>
      <c r="N13" s="59"/>
      <c r="O13" s="58"/>
      <c r="P13" s="69" t="s">
        <v>340</v>
      </c>
      <c r="Q13" s="59"/>
    </row>
    <row r="14" spans="1:17" x14ac:dyDescent="0.25">
      <c r="A14" s="7" t="s">
        <v>120</v>
      </c>
      <c r="B14" s="70">
        <v>4346336.4415800003</v>
      </c>
      <c r="C14" s="70">
        <v>4310193.9000000004</v>
      </c>
      <c r="D14" s="81">
        <v>99.168436634719853</v>
      </c>
      <c r="E14" s="70">
        <v>4310193.9000000004</v>
      </c>
      <c r="F14" s="81">
        <v>99.168436634719853</v>
      </c>
      <c r="G14" s="59"/>
      <c r="H14" s="58">
        <v>4328846.9000000004</v>
      </c>
      <c r="I14" s="81">
        <v>100.4327647533444</v>
      </c>
      <c r="J14" s="81">
        <v>100.4327647533444</v>
      </c>
      <c r="K14" s="59"/>
      <c r="L14" s="58">
        <v>4512261.4000000004</v>
      </c>
      <c r="M14" s="81">
        <v>104.23702903422156</v>
      </c>
      <c r="N14" s="59"/>
      <c r="O14" s="58">
        <v>6475051.7393400008</v>
      </c>
      <c r="P14" s="69">
        <v>143.49903884868019</v>
      </c>
      <c r="Q14" s="59"/>
    </row>
    <row r="15" spans="1:17" ht="30" x14ac:dyDescent="0.25">
      <c r="A15" s="27" t="s">
        <v>19</v>
      </c>
      <c r="B15" s="70">
        <v>0</v>
      </c>
      <c r="C15" s="70">
        <v>428843</v>
      </c>
      <c r="D15" s="81"/>
      <c r="E15" s="59">
        <v>530870</v>
      </c>
      <c r="F15" s="81" t="s">
        <v>340</v>
      </c>
      <c r="G15" s="59"/>
      <c r="H15" s="58">
        <v>1013641</v>
      </c>
      <c r="I15" s="81">
        <v>236.36645578918157</v>
      </c>
      <c r="J15" s="81">
        <v>190.93958973006576</v>
      </c>
      <c r="K15" s="59"/>
      <c r="L15" s="58">
        <v>1055200</v>
      </c>
      <c r="M15" s="81">
        <v>104.0999722781537</v>
      </c>
      <c r="N15" s="59"/>
      <c r="O15" s="58">
        <v>1097408</v>
      </c>
      <c r="P15" s="69">
        <v>104</v>
      </c>
      <c r="Q15" s="59"/>
    </row>
    <row r="16" spans="1:17" x14ac:dyDescent="0.25">
      <c r="A16" s="7" t="s">
        <v>18</v>
      </c>
      <c r="B16" s="70">
        <v>2229187.5788799999</v>
      </c>
      <c r="C16" s="70">
        <v>3860292</v>
      </c>
      <c r="D16" s="81">
        <v>173.17035302787343</v>
      </c>
      <c r="E16" s="59">
        <v>3926183.6021608389</v>
      </c>
      <c r="F16" s="81">
        <v>176.12621025519317</v>
      </c>
      <c r="G16" s="59"/>
      <c r="H16" s="59">
        <v>4185974</v>
      </c>
      <c r="I16" s="81">
        <v>108.43671929480982</v>
      </c>
      <c r="J16" s="81">
        <v>106.61686829154351</v>
      </c>
      <c r="K16" s="59"/>
      <c r="L16" s="58">
        <v>4306690</v>
      </c>
      <c r="M16" s="81">
        <v>102.88382106530045</v>
      </c>
      <c r="N16" s="59"/>
      <c r="O16" s="58">
        <v>4417685</v>
      </c>
      <c r="P16" s="69">
        <v>102.57726931820028</v>
      </c>
      <c r="Q16" s="59"/>
    </row>
    <row r="17" spans="1:17" x14ac:dyDescent="0.25">
      <c r="A17" s="7" t="s">
        <v>17</v>
      </c>
      <c r="B17" s="70">
        <v>672256.31471000006</v>
      </c>
      <c r="C17" s="70">
        <v>811887</v>
      </c>
      <c r="D17" s="81">
        <v>120.77045350629905</v>
      </c>
      <c r="E17" s="59">
        <v>861381.32827649929</v>
      </c>
      <c r="F17" s="81">
        <v>128.13287274930016</v>
      </c>
      <c r="G17" s="59"/>
      <c r="H17" s="59">
        <v>907035</v>
      </c>
      <c r="I17" s="81">
        <v>111.7193648869855</v>
      </c>
      <c r="J17" s="81">
        <v>105.30005355640193</v>
      </c>
      <c r="K17" s="59"/>
      <c r="L17" s="58">
        <v>944224</v>
      </c>
      <c r="M17" s="81">
        <v>104.10006229087081</v>
      </c>
      <c r="N17" s="59"/>
      <c r="O17" s="58">
        <v>984825</v>
      </c>
      <c r="P17" s="69">
        <v>104.29993306672993</v>
      </c>
      <c r="Q17" s="59"/>
    </row>
    <row r="18" spans="1:17" x14ac:dyDescent="0.25">
      <c r="A18" s="7" t="s">
        <v>16</v>
      </c>
      <c r="B18" s="70">
        <v>8169.9261399999996</v>
      </c>
      <c r="C18" s="70">
        <v>10237</v>
      </c>
      <c r="D18" s="81">
        <v>125.30101037119046</v>
      </c>
      <c r="E18" s="59">
        <v>11985</v>
      </c>
      <c r="F18" s="81">
        <v>146.69655263248194</v>
      </c>
      <c r="G18" s="59"/>
      <c r="H18" s="59">
        <v>12620</v>
      </c>
      <c r="I18" s="81">
        <v>123.27830419068087</v>
      </c>
      <c r="J18" s="81">
        <v>105.29828952857738</v>
      </c>
      <c r="K18" s="59"/>
      <c r="L18" s="58">
        <v>13137</v>
      </c>
      <c r="M18" s="81">
        <v>104.09667194928684</v>
      </c>
      <c r="N18" s="59"/>
      <c r="O18" s="58">
        <v>13702</v>
      </c>
      <c r="P18" s="69">
        <v>104.30082971759154</v>
      </c>
      <c r="Q18" s="59"/>
    </row>
    <row r="19" spans="1:17" x14ac:dyDescent="0.25">
      <c r="A19" s="7" t="s">
        <v>304</v>
      </c>
      <c r="B19" s="70">
        <v>107622.51281999999</v>
      </c>
      <c r="C19" s="70">
        <v>94394</v>
      </c>
      <c r="D19" s="81">
        <v>87.708414834984524</v>
      </c>
      <c r="E19" s="59">
        <v>91561</v>
      </c>
      <c r="F19" s="81">
        <v>85.076065965061545</v>
      </c>
      <c r="G19" s="59"/>
      <c r="H19" s="59">
        <v>96219.3</v>
      </c>
      <c r="I19" s="81">
        <v>101.93370341335255</v>
      </c>
      <c r="J19" s="81">
        <v>105.08764648704143</v>
      </c>
      <c r="K19" s="59"/>
      <c r="L19" s="58">
        <v>99965</v>
      </c>
      <c r="M19" s="81">
        <v>103.89287804006058</v>
      </c>
      <c r="N19" s="59"/>
      <c r="O19" s="58">
        <v>103238</v>
      </c>
      <c r="P19" s="69">
        <v>103.27414595108289</v>
      </c>
      <c r="Q19" s="59"/>
    </row>
    <row r="20" spans="1:17" x14ac:dyDescent="0.25">
      <c r="A20" s="7" t="s">
        <v>305</v>
      </c>
      <c r="B20" s="70">
        <v>54571.23688999936</v>
      </c>
      <c r="C20" s="70">
        <v>80846.099999997765</v>
      </c>
      <c r="D20" s="81">
        <v>148.14782403221193</v>
      </c>
      <c r="E20" s="59">
        <v>80846</v>
      </c>
      <c r="F20" s="81">
        <v>148.14764078549908</v>
      </c>
      <c r="G20" s="59"/>
      <c r="H20" s="59">
        <v>106405</v>
      </c>
      <c r="I20" s="81">
        <v>131.61426463367181</v>
      </c>
      <c r="J20" s="81">
        <v>131.6144274299285</v>
      </c>
      <c r="K20" s="59"/>
      <c r="L20" s="58">
        <v>110768</v>
      </c>
      <c r="M20" s="81">
        <v>104.10037122315681</v>
      </c>
      <c r="N20" s="59"/>
      <c r="O20" s="58">
        <v>115532</v>
      </c>
      <c r="P20" s="69">
        <v>104.30088112090135</v>
      </c>
      <c r="Q20" s="59"/>
    </row>
    <row r="21" spans="1:17" x14ac:dyDescent="0.25">
      <c r="A21" s="7" t="s">
        <v>300</v>
      </c>
      <c r="B21" s="70">
        <v>1307512.0028300001</v>
      </c>
      <c r="C21" s="70">
        <v>1173389.7</v>
      </c>
      <c r="D21" s="81">
        <v>89.742174256167146</v>
      </c>
      <c r="E21" s="59">
        <v>1447963.6128533331</v>
      </c>
      <c r="F21" s="81">
        <v>110.74189833204875</v>
      </c>
      <c r="G21" s="59"/>
      <c r="H21" s="59">
        <v>1437364</v>
      </c>
      <c r="I21" s="81">
        <v>122.49672892134642</v>
      </c>
      <c r="J21" s="81">
        <v>99.267964142244864</v>
      </c>
      <c r="K21" s="59"/>
      <c r="L21" s="58">
        <v>1466517.4</v>
      </c>
      <c r="M21" s="81">
        <v>102.02825449920827</v>
      </c>
      <c r="N21" s="59"/>
      <c r="O21" s="58">
        <v>1497771.752655</v>
      </c>
      <c r="P21" s="69">
        <v>102.13119548769079</v>
      </c>
      <c r="Q21" s="59"/>
    </row>
    <row r="22" spans="1:17" s="75" customFormat="1" x14ac:dyDescent="0.25">
      <c r="A22" s="19" t="s">
        <v>299</v>
      </c>
      <c r="B22" s="71">
        <v>10161.59346</v>
      </c>
      <c r="C22" s="71">
        <v>9538.5</v>
      </c>
      <c r="D22" s="80">
        <v>93.868152052601403</v>
      </c>
      <c r="E22" s="73">
        <v>21730</v>
      </c>
      <c r="F22" s="80">
        <v>213.84441412203478</v>
      </c>
      <c r="G22" s="73"/>
      <c r="H22" s="73">
        <v>22882</v>
      </c>
      <c r="I22" s="80">
        <v>239.89096818157992</v>
      </c>
      <c r="J22" s="80">
        <v>105.30142659917165</v>
      </c>
      <c r="K22" s="73"/>
      <c r="L22" s="74">
        <v>23820</v>
      </c>
      <c r="M22" s="80">
        <v>104.09929201992834</v>
      </c>
      <c r="N22" s="73"/>
      <c r="O22" s="74">
        <v>24844</v>
      </c>
      <c r="P22" s="72">
        <v>104.29890848026868</v>
      </c>
      <c r="Q22" s="73"/>
    </row>
    <row r="23" spans="1:17" s="55" customFormat="1" x14ac:dyDescent="0.25">
      <c r="A23" s="56" t="s">
        <v>202</v>
      </c>
      <c r="B23" s="60">
        <v>127180039.54555999</v>
      </c>
      <c r="C23" s="60">
        <v>111108814.80000001</v>
      </c>
      <c r="D23" s="62">
        <v>87.363406393813278</v>
      </c>
      <c r="E23" s="60">
        <v>113389007.59999999</v>
      </c>
      <c r="F23" s="62">
        <v>89.156292139208219</v>
      </c>
      <c r="G23" s="57"/>
      <c r="H23" s="60">
        <v>72268841.299999997</v>
      </c>
      <c r="I23" s="62">
        <v>65.043301406901506</v>
      </c>
      <c r="J23" s="62">
        <v>63.735315115325164</v>
      </c>
      <c r="K23" s="57"/>
      <c r="L23" s="60">
        <v>55845786.399999999</v>
      </c>
      <c r="M23" s="62">
        <v>77.275054360114666</v>
      </c>
      <c r="N23" s="57"/>
      <c r="O23" s="60">
        <v>51489956.299999997</v>
      </c>
      <c r="P23" s="68">
        <v>92.200252909322444</v>
      </c>
      <c r="Q23" s="57"/>
    </row>
    <row r="24" spans="1:17" s="75" customFormat="1" x14ac:dyDescent="0.25">
      <c r="A24" s="29" t="s">
        <v>203</v>
      </c>
      <c r="B24" s="74">
        <v>5231704.0886599999</v>
      </c>
      <c r="C24" s="71">
        <v>681086.4</v>
      </c>
      <c r="D24" s="84"/>
      <c r="E24" s="73">
        <v>681086.4</v>
      </c>
      <c r="F24" s="84"/>
      <c r="G24" s="73"/>
      <c r="H24" s="74"/>
      <c r="I24" s="84">
        <v>0</v>
      </c>
      <c r="J24" s="84">
        <v>0</v>
      </c>
      <c r="K24" s="73"/>
      <c r="L24" s="74"/>
      <c r="M24" s="84" t="s">
        <v>340</v>
      </c>
      <c r="N24" s="73"/>
      <c r="O24" s="74"/>
      <c r="P24" s="72" t="s">
        <v>340</v>
      </c>
      <c r="Q24" s="73"/>
    </row>
    <row r="25" spans="1:17" s="75" customFormat="1" x14ac:dyDescent="0.25">
      <c r="A25" s="29" t="s">
        <v>204</v>
      </c>
      <c r="B25" s="74">
        <v>0</v>
      </c>
      <c r="C25" s="71"/>
      <c r="D25" s="84" t="s">
        <v>340</v>
      </c>
      <c r="E25" s="73"/>
      <c r="F25" s="84" t="s">
        <v>340</v>
      </c>
      <c r="G25" s="73"/>
      <c r="H25" s="74"/>
      <c r="I25" s="84" t="s">
        <v>340</v>
      </c>
      <c r="J25" s="84" t="s">
        <v>340</v>
      </c>
      <c r="K25" s="73"/>
      <c r="L25" s="74"/>
      <c r="M25" s="84" t="s">
        <v>340</v>
      </c>
      <c r="N25" s="73"/>
      <c r="O25" s="74"/>
      <c r="P25" s="72" t="s">
        <v>340</v>
      </c>
      <c r="Q25" s="73"/>
    </row>
    <row r="26" spans="1:17" s="55" customFormat="1" ht="29.25" x14ac:dyDescent="0.25">
      <c r="A26" s="56" t="s">
        <v>15</v>
      </c>
      <c r="B26" s="61">
        <v>121900538.94238</v>
      </c>
      <c r="C26" s="61">
        <v>110418828.40000001</v>
      </c>
      <c r="D26" s="63">
        <v>90.581083035402187</v>
      </c>
      <c r="E26" s="61">
        <v>112699021.19999999</v>
      </c>
      <c r="F26" s="63">
        <v>92.451618489784209</v>
      </c>
      <c r="G26" s="57"/>
      <c r="H26" s="61">
        <v>72268841.299999997</v>
      </c>
      <c r="I26" s="63">
        <v>65.449744710386724</v>
      </c>
      <c r="J26" s="63">
        <v>64.125527028091</v>
      </c>
      <c r="K26" s="57"/>
      <c r="L26" s="61">
        <v>55845786.399999999</v>
      </c>
      <c r="M26" s="63">
        <v>77.275054360114666</v>
      </c>
      <c r="N26" s="57"/>
      <c r="O26" s="61">
        <v>51489956.299999997</v>
      </c>
      <c r="P26" s="68">
        <v>92.200252909322444</v>
      </c>
      <c r="Q26" s="57"/>
    </row>
    <row r="27" spans="1:17" ht="30" x14ac:dyDescent="0.25">
      <c r="A27" s="27" t="s">
        <v>113</v>
      </c>
      <c r="B27" s="66">
        <v>61306226.799999997</v>
      </c>
      <c r="C27" s="66">
        <v>65296449.299999997</v>
      </c>
      <c r="D27" s="82">
        <v>106.508674091161</v>
      </c>
      <c r="E27" s="66">
        <v>68096449.299999997</v>
      </c>
      <c r="F27" s="82">
        <v>530.03467788619457</v>
      </c>
      <c r="G27" s="59"/>
      <c r="H27" s="66">
        <v>60334828.799999997</v>
      </c>
      <c r="I27" s="82">
        <v>92.401393103009042</v>
      </c>
      <c r="J27" s="82">
        <v>88.602018783966173</v>
      </c>
      <c r="K27" s="59"/>
      <c r="L27" s="66">
        <v>44196828.399999999</v>
      </c>
      <c r="M27" s="82">
        <v>73.252596019631028</v>
      </c>
      <c r="N27" s="59"/>
      <c r="O27" s="66">
        <v>39664028.399999999</v>
      </c>
      <c r="P27" s="69">
        <v>89.744060458419682</v>
      </c>
      <c r="Q27" s="59"/>
    </row>
    <row r="28" spans="1:17" x14ac:dyDescent="0.25">
      <c r="A28" s="7" t="s">
        <v>114</v>
      </c>
      <c r="B28" s="70">
        <v>43094737.299999997</v>
      </c>
      <c r="C28" s="70">
        <v>48266105.799999997</v>
      </c>
      <c r="D28" s="81">
        <v>112.00000005569126</v>
      </c>
      <c r="E28" s="70">
        <v>48266105.799999997</v>
      </c>
      <c r="F28" s="81">
        <v>112.00000005569126</v>
      </c>
      <c r="G28" s="59"/>
      <c r="H28" s="59">
        <v>48266105.799999997</v>
      </c>
      <c r="I28" s="81">
        <v>100</v>
      </c>
      <c r="J28" s="81">
        <v>100</v>
      </c>
      <c r="K28" s="59"/>
      <c r="L28" s="58">
        <v>37029756.399999999</v>
      </c>
      <c r="M28" s="81">
        <v>76.720000062652659</v>
      </c>
      <c r="N28" s="59"/>
      <c r="O28" s="58">
        <v>37029756.399999999</v>
      </c>
      <c r="P28" s="69">
        <v>100</v>
      </c>
      <c r="Q28" s="59"/>
    </row>
    <row r="29" spans="1:17" x14ac:dyDescent="0.25">
      <c r="A29" s="7" t="s">
        <v>307</v>
      </c>
      <c r="B29" s="70">
        <v>8464816</v>
      </c>
      <c r="C29" s="59">
        <v>7167072</v>
      </c>
      <c r="D29" s="81">
        <v>84.668963861707098</v>
      </c>
      <c r="E29" s="59">
        <v>7167072</v>
      </c>
      <c r="F29" s="81">
        <v>84.668963861707098</v>
      </c>
      <c r="G29" s="59"/>
      <c r="H29" s="59"/>
      <c r="I29" s="81">
        <v>0</v>
      </c>
      <c r="J29" s="81">
        <v>0</v>
      </c>
      <c r="K29" s="59"/>
      <c r="L29" s="58"/>
      <c r="M29" s="81" t="s">
        <v>340</v>
      </c>
      <c r="N29" s="59"/>
      <c r="O29" s="58"/>
      <c r="P29" s="69" t="s">
        <v>340</v>
      </c>
      <c r="Q29" s="59"/>
    </row>
    <row r="30" spans="1:17" ht="30" x14ac:dyDescent="0.25">
      <c r="A30" s="7" t="s">
        <v>115</v>
      </c>
      <c r="B30" s="70">
        <v>7400915.4000000004</v>
      </c>
      <c r="C30" s="70">
        <v>4742266.3</v>
      </c>
      <c r="D30" s="81">
        <v>64.076753262170783</v>
      </c>
      <c r="E30" s="70">
        <v>7542266.2999999998</v>
      </c>
      <c r="F30" s="81"/>
      <c r="G30" s="59"/>
      <c r="H30" s="59">
        <v>7167072</v>
      </c>
      <c r="I30" s="81">
        <v>151.13179114382507</v>
      </c>
      <c r="J30" s="81">
        <v>95.025443479766821</v>
      </c>
      <c r="K30" s="59"/>
      <c r="L30" s="58">
        <v>7167072</v>
      </c>
      <c r="M30" s="81">
        <v>100</v>
      </c>
      <c r="N30" s="59"/>
      <c r="O30" s="58">
        <v>2634272</v>
      </c>
      <c r="P30" s="69">
        <v>36.755204914922025</v>
      </c>
      <c r="Q30" s="59"/>
    </row>
    <row r="31" spans="1:17" ht="30" x14ac:dyDescent="0.25">
      <c r="A31" s="7" t="s">
        <v>156</v>
      </c>
      <c r="B31" s="70">
        <v>2054966</v>
      </c>
      <c r="C31" s="70">
        <v>4901651</v>
      </c>
      <c r="D31" s="81">
        <v>238.5271094509593</v>
      </c>
      <c r="E31" s="70">
        <v>4901651</v>
      </c>
      <c r="F31" s="81">
        <v>238.5271094509593</v>
      </c>
      <c r="G31" s="59"/>
      <c r="H31" s="59">
        <v>4901651</v>
      </c>
      <c r="I31" s="81">
        <v>100</v>
      </c>
      <c r="J31" s="81">
        <v>100</v>
      </c>
      <c r="K31" s="59"/>
      <c r="L31" s="58"/>
      <c r="M31" s="81">
        <v>0</v>
      </c>
      <c r="N31" s="59"/>
      <c r="O31" s="58"/>
      <c r="P31" s="69" t="s">
        <v>340</v>
      </c>
      <c r="Q31" s="59"/>
    </row>
    <row r="32" spans="1:17" ht="30" x14ac:dyDescent="0.25">
      <c r="A32" s="7" t="s">
        <v>306</v>
      </c>
      <c r="B32" s="70">
        <v>59500</v>
      </c>
      <c r="C32" s="70"/>
      <c r="D32" s="81"/>
      <c r="E32" s="70"/>
      <c r="F32" s="81"/>
      <c r="G32" s="59"/>
      <c r="H32" s="59"/>
      <c r="I32" s="81" t="s">
        <v>340</v>
      </c>
      <c r="J32" s="81" t="s">
        <v>340</v>
      </c>
      <c r="K32" s="59"/>
      <c r="L32" s="58"/>
      <c r="M32" s="81" t="s">
        <v>340</v>
      </c>
      <c r="N32" s="59"/>
      <c r="O32" s="58"/>
      <c r="P32" s="69" t="s">
        <v>340</v>
      </c>
      <c r="Q32" s="59"/>
    </row>
    <row r="33" spans="1:17" ht="30" x14ac:dyDescent="0.25">
      <c r="A33" s="7" t="s">
        <v>157</v>
      </c>
      <c r="B33" s="70"/>
      <c r="C33" s="70"/>
      <c r="D33" s="81" t="s">
        <v>340</v>
      </c>
      <c r="E33" s="70"/>
      <c r="F33" s="81" t="s">
        <v>340</v>
      </c>
      <c r="G33" s="59"/>
      <c r="H33" s="59"/>
      <c r="I33" s="81" t="s">
        <v>340</v>
      </c>
      <c r="J33" s="81" t="s">
        <v>340</v>
      </c>
      <c r="K33" s="59"/>
      <c r="L33" s="58"/>
      <c r="M33" s="81" t="s">
        <v>340</v>
      </c>
      <c r="N33" s="59"/>
      <c r="O33" s="58"/>
      <c r="P33" s="69" t="s">
        <v>340</v>
      </c>
      <c r="Q33" s="59"/>
    </row>
    <row r="34" spans="1:17" ht="30" x14ac:dyDescent="0.25">
      <c r="A34" s="7" t="s">
        <v>296</v>
      </c>
      <c r="B34" s="70">
        <v>231292.1</v>
      </c>
      <c r="C34" s="70">
        <v>219354.2</v>
      </c>
      <c r="D34" s="81">
        <v>94.83860451783697</v>
      </c>
      <c r="E34" s="70">
        <v>219354.2</v>
      </c>
      <c r="F34" s="81">
        <v>94.83860451783697</v>
      </c>
      <c r="G34" s="59"/>
      <c r="H34" s="59"/>
      <c r="I34" s="81">
        <v>0</v>
      </c>
      <c r="J34" s="81">
        <v>0</v>
      </c>
      <c r="K34" s="59"/>
      <c r="L34" s="58"/>
      <c r="M34" s="81" t="s">
        <v>340</v>
      </c>
      <c r="N34" s="59"/>
      <c r="O34" s="58"/>
      <c r="P34" s="69" t="s">
        <v>340</v>
      </c>
      <c r="Q34" s="59"/>
    </row>
    <row r="35" spans="1:17" ht="30" x14ac:dyDescent="0.25">
      <c r="A35" s="7" t="s">
        <v>14</v>
      </c>
      <c r="B35" s="70">
        <v>47667583.037699997</v>
      </c>
      <c r="C35" s="70">
        <v>34319044.600000001</v>
      </c>
      <c r="D35" s="81"/>
      <c r="E35" s="70">
        <v>33800424.799999997</v>
      </c>
      <c r="F35" s="81">
        <v>70.908618910397564</v>
      </c>
      <c r="G35" s="59"/>
      <c r="H35" s="59">
        <v>4569098</v>
      </c>
      <c r="I35" s="81">
        <v>13.313593234469003</v>
      </c>
      <c r="J35" s="81">
        <v>13.517871526869097</v>
      </c>
      <c r="K35" s="59"/>
      <c r="L35" s="58">
        <v>4239461.9999999991</v>
      </c>
      <c r="M35" s="81">
        <v>92.785534475294668</v>
      </c>
      <c r="N35" s="59"/>
      <c r="O35" s="58">
        <v>4390692.5999999996</v>
      </c>
      <c r="P35" s="69">
        <v>103.56721206605934</v>
      </c>
      <c r="Q35" s="59"/>
    </row>
    <row r="36" spans="1:17" x14ac:dyDescent="0.25">
      <c r="A36" s="7" t="s">
        <v>13</v>
      </c>
      <c r="B36" s="70">
        <v>9595394.8101000004</v>
      </c>
      <c r="C36" s="70">
        <v>8750832.0999999996</v>
      </c>
      <c r="D36" s="81">
        <v>91.198249505991939</v>
      </c>
      <c r="E36" s="70">
        <v>8750832.0999999996</v>
      </c>
      <c r="F36" s="81">
        <v>91.198249505991939</v>
      </c>
      <c r="G36" s="59"/>
      <c r="H36" s="59">
        <v>7263126.6000000006</v>
      </c>
      <c r="I36" s="81">
        <v>82.999268149596901</v>
      </c>
      <c r="J36" s="81">
        <v>82.999268149596901</v>
      </c>
      <c r="K36" s="59"/>
      <c r="L36" s="58">
        <v>7307708.0999999996</v>
      </c>
      <c r="M36" s="81">
        <v>100.61380590557238</v>
      </c>
      <c r="N36" s="59"/>
      <c r="O36" s="58">
        <v>7333447.4000000004</v>
      </c>
      <c r="P36" s="69">
        <v>100.35222123883139</v>
      </c>
      <c r="Q36" s="59"/>
    </row>
    <row r="37" spans="1:17" x14ac:dyDescent="0.25">
      <c r="A37" s="7" t="s">
        <v>12</v>
      </c>
      <c r="B37" s="70">
        <v>3331334.29458</v>
      </c>
      <c r="C37" s="70">
        <v>2052502.4</v>
      </c>
      <c r="D37" s="81">
        <v>61.612021445562263</v>
      </c>
      <c r="E37" s="70">
        <v>2051315</v>
      </c>
      <c r="F37" s="81">
        <v>61.576378069815441</v>
      </c>
      <c r="G37" s="59"/>
      <c r="H37" s="59">
        <v>101787.9</v>
      </c>
      <c r="I37" s="81">
        <v>4.9592097919105971</v>
      </c>
      <c r="J37" s="81">
        <v>4.9620804215832282</v>
      </c>
      <c r="K37" s="59"/>
      <c r="L37" s="58">
        <v>101787.9</v>
      </c>
      <c r="M37" s="81">
        <v>100</v>
      </c>
      <c r="N37" s="59"/>
      <c r="O37" s="58">
        <v>101787.9</v>
      </c>
      <c r="P37" s="69">
        <v>100</v>
      </c>
      <c r="Q37" s="59"/>
    </row>
    <row r="38" spans="1:17" ht="15" customHeight="1" x14ac:dyDescent="0.25">
      <c r="A38" s="7" t="s">
        <v>11</v>
      </c>
      <c r="B38" s="70"/>
      <c r="C38" s="70"/>
      <c r="D38" s="81" t="s">
        <v>340</v>
      </c>
      <c r="E38" s="70"/>
      <c r="F38" s="81" t="s">
        <v>340</v>
      </c>
      <c r="G38" s="59"/>
      <c r="H38" s="59"/>
      <c r="I38" s="81" t="s">
        <v>340</v>
      </c>
      <c r="J38" s="81" t="s">
        <v>340</v>
      </c>
      <c r="K38" s="59"/>
      <c r="L38" s="58"/>
      <c r="M38" s="81" t="s">
        <v>340</v>
      </c>
      <c r="N38" s="59"/>
      <c r="O38" s="59"/>
      <c r="P38" s="69" t="s">
        <v>340</v>
      </c>
      <c r="Q38" s="59"/>
    </row>
    <row r="39" spans="1:17" ht="30" x14ac:dyDescent="0.25">
      <c r="A39" s="7" t="s">
        <v>10</v>
      </c>
      <c r="B39" s="70">
        <v>5238359.3636600003</v>
      </c>
      <c r="C39" s="70">
        <v>683986.4</v>
      </c>
      <c r="D39" s="81">
        <v>13.057263782721929</v>
      </c>
      <c r="E39" s="70">
        <v>683986.4</v>
      </c>
      <c r="F39" s="81">
        <v>13.057263782721929</v>
      </c>
      <c r="G39" s="59"/>
      <c r="H39" s="59"/>
      <c r="I39" s="81">
        <v>0</v>
      </c>
      <c r="J39" s="81">
        <v>0</v>
      </c>
      <c r="K39" s="59"/>
      <c r="L39" s="58"/>
      <c r="M39" s="81" t="s">
        <v>340</v>
      </c>
      <c r="N39" s="59"/>
      <c r="O39" s="59"/>
      <c r="P39" s="69" t="s">
        <v>340</v>
      </c>
      <c r="Q39" s="59"/>
    </row>
    <row r="40" spans="1:17" ht="30" x14ac:dyDescent="0.25">
      <c r="A40" s="7" t="s">
        <v>9</v>
      </c>
      <c r="B40" s="70">
        <v>9556.5</v>
      </c>
      <c r="C40" s="70">
        <v>6000</v>
      </c>
      <c r="D40" s="81">
        <v>62.78449223041909</v>
      </c>
      <c r="E40" s="70">
        <v>6000</v>
      </c>
      <c r="F40" s="81">
        <v>62.78449223041909</v>
      </c>
      <c r="G40" s="59"/>
      <c r="H40" s="59"/>
      <c r="I40" s="81">
        <v>0</v>
      </c>
      <c r="J40" s="81">
        <v>0</v>
      </c>
      <c r="K40" s="59"/>
      <c r="L40" s="58"/>
      <c r="M40" s="81" t="s">
        <v>340</v>
      </c>
      <c r="N40" s="59"/>
      <c r="O40" s="59"/>
      <c r="P40" s="69" t="s">
        <v>340</v>
      </c>
      <c r="Q40" s="59"/>
    </row>
    <row r="41" spans="1:17" x14ac:dyDescent="0.25">
      <c r="A41" s="7" t="s">
        <v>8</v>
      </c>
      <c r="B41" s="70">
        <v>31584.739519999996</v>
      </c>
      <c r="C41" s="70"/>
      <c r="D41" s="81">
        <v>0</v>
      </c>
      <c r="E41" s="70"/>
      <c r="F41" s="81">
        <v>0</v>
      </c>
      <c r="G41" s="59"/>
      <c r="H41" s="59"/>
      <c r="I41" s="81" t="s">
        <v>340</v>
      </c>
      <c r="J41" s="81" t="s">
        <v>340</v>
      </c>
      <c r="K41" s="59"/>
      <c r="L41" s="58"/>
      <c r="M41" s="81" t="s">
        <v>340</v>
      </c>
      <c r="N41" s="59"/>
      <c r="O41" s="59"/>
      <c r="P41" s="69" t="s">
        <v>340</v>
      </c>
      <c r="Q41" s="59"/>
    </row>
    <row r="42" spans="1:17" s="75" customFormat="1" x14ac:dyDescent="0.25">
      <c r="A42" s="29" t="s">
        <v>174</v>
      </c>
      <c r="B42" s="76"/>
      <c r="C42" s="76"/>
      <c r="D42" s="83" t="s">
        <v>340</v>
      </c>
      <c r="E42" s="76"/>
      <c r="F42" s="83" t="s">
        <v>340</v>
      </c>
      <c r="G42" s="77"/>
      <c r="H42" s="77"/>
      <c r="I42" s="83" t="s">
        <v>340</v>
      </c>
      <c r="J42" s="83" t="s">
        <v>340</v>
      </c>
      <c r="K42" s="77"/>
      <c r="L42" s="77"/>
      <c r="M42" s="83" t="s">
        <v>340</v>
      </c>
      <c r="N42" s="77"/>
      <c r="O42" s="77"/>
      <c r="P42" s="76" t="s">
        <v>340</v>
      </c>
      <c r="Q42" s="77"/>
    </row>
    <row r="43" spans="1:17" s="150" customFormat="1" ht="105" x14ac:dyDescent="0.25">
      <c r="A43" s="174" t="s">
        <v>214</v>
      </c>
      <c r="B43" s="175">
        <v>23028211.699999999</v>
      </c>
      <c r="C43" s="175">
        <v>26007558.5</v>
      </c>
      <c r="D43" s="176">
        <v>112.93781227484547</v>
      </c>
      <c r="E43" s="175">
        <v>26007558.5</v>
      </c>
      <c r="F43" s="176">
        <v>112.93781227484547</v>
      </c>
      <c r="G43" s="177"/>
      <c r="H43" s="177"/>
      <c r="I43" s="176">
        <v>0</v>
      </c>
      <c r="J43" s="176">
        <v>0</v>
      </c>
      <c r="K43" s="177"/>
      <c r="L43" s="177"/>
      <c r="M43" s="176" t="s">
        <v>340</v>
      </c>
      <c r="N43" s="177"/>
      <c r="O43" s="177"/>
      <c r="P43" s="178" t="s">
        <v>340</v>
      </c>
      <c r="Q43" s="177"/>
    </row>
    <row r="44" spans="1:17" ht="30" x14ac:dyDescent="0.25">
      <c r="A44" s="12" t="s">
        <v>168</v>
      </c>
    </row>
    <row r="45" spans="1:17" x14ac:dyDescent="0.25">
      <c r="B45" s="17"/>
      <c r="C45" s="17"/>
      <c r="D45" s="18"/>
      <c r="E45" s="18"/>
      <c r="F45" s="18"/>
      <c r="G45" s="18"/>
    </row>
    <row r="46" spans="1:17" x14ac:dyDescent="0.25">
      <c r="B46" s="159"/>
      <c r="C46" s="159"/>
      <c r="D46" s="159"/>
      <c r="E46" s="159"/>
      <c r="F46" s="159"/>
      <c r="G46" s="159"/>
    </row>
    <row r="47" spans="1:17" x14ac:dyDescent="0.25">
      <c r="A47" s="12" t="s">
        <v>196</v>
      </c>
      <c r="B47" s="17"/>
      <c r="C47" s="17"/>
      <c r="D47" s="18"/>
      <c r="E47" s="18" t="s">
        <v>197</v>
      </c>
      <c r="F47" s="18"/>
      <c r="G47" s="18" t="s">
        <v>197</v>
      </c>
    </row>
    <row r="48" spans="1:17" x14ac:dyDescent="0.25">
      <c r="E48" s="2" t="s">
        <v>198</v>
      </c>
      <c r="G48" s="2" t="s">
        <v>199</v>
      </c>
    </row>
  </sheetData>
  <mergeCells count="4">
    <mergeCell ref="B46:D46"/>
    <mergeCell ref="E46:G46"/>
    <mergeCell ref="A1:P1"/>
    <mergeCell ref="D2:G2"/>
  </mergeCells>
  <pageMargins left="0.23622047244094491" right="0.23622047244094491" top="0.15748031496062992" bottom="0.15748031496062992"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4"/>
  <sheetViews>
    <sheetView zoomScale="90" zoomScaleNormal="90" workbookViewId="0">
      <pane xSplit="1" ySplit="3" topLeftCell="B13" activePane="bottomRight" state="frozen"/>
      <selection pane="topRight" activeCell="C1" sqref="C1"/>
      <selection pane="bottomLeft" activeCell="A6" sqref="A6"/>
      <selection pane="bottomRight" activeCell="E16" sqref="E16"/>
    </sheetView>
  </sheetViews>
  <sheetFormatPr defaultRowHeight="15" x14ac:dyDescent="0.25"/>
  <cols>
    <col min="1" max="1" width="69.42578125" style="5" customWidth="1"/>
    <col min="2" max="2" width="20.140625" style="5" customWidth="1"/>
    <col min="3" max="3" width="17.140625" style="48" customWidth="1"/>
    <col min="4" max="4" width="13.5703125" style="39" customWidth="1"/>
    <col min="5" max="5" width="19.140625" style="39" customWidth="1"/>
    <col min="6" max="6" width="19.28515625" style="39" customWidth="1"/>
    <col min="7" max="7" width="29" customWidth="1"/>
    <col min="8" max="8" width="18.85546875" customWidth="1"/>
    <col min="9" max="9" width="13.5703125" customWidth="1"/>
    <col min="10" max="10" width="12.42578125" customWidth="1"/>
    <col min="11" max="11" width="14.42578125" customWidth="1"/>
    <col min="12" max="12" width="15.42578125" customWidth="1"/>
    <col min="13" max="13" width="12.42578125" customWidth="1"/>
    <col min="14" max="14" width="15" customWidth="1"/>
    <col min="15" max="15" width="15.42578125" bestFit="1" customWidth="1"/>
    <col min="16" max="16" width="12.42578125" customWidth="1"/>
    <col min="17" max="17" width="14.42578125" customWidth="1"/>
    <col min="18" max="18" width="10.28515625" bestFit="1" customWidth="1"/>
    <col min="19" max="19" width="12.5703125" bestFit="1" customWidth="1"/>
    <col min="20" max="20" width="16.140625" customWidth="1"/>
  </cols>
  <sheetData>
    <row r="1" spans="1:19" ht="33.75" customHeight="1" x14ac:dyDescent="0.3">
      <c r="A1" s="160" t="s">
        <v>302</v>
      </c>
      <c r="B1" s="160"/>
      <c r="C1" s="160"/>
      <c r="D1" s="160"/>
      <c r="E1" s="160"/>
      <c r="F1" s="160"/>
      <c r="G1" s="160"/>
      <c r="H1" s="160"/>
      <c r="I1" s="160"/>
      <c r="J1" s="160"/>
      <c r="K1" s="160"/>
      <c r="L1" s="160"/>
      <c r="M1" s="160"/>
      <c r="N1" s="160"/>
      <c r="O1" s="160"/>
      <c r="P1" s="160"/>
      <c r="Q1" s="1" t="s">
        <v>30</v>
      </c>
    </row>
    <row r="2" spans="1:19" ht="22.5" customHeight="1" x14ac:dyDescent="0.25">
      <c r="A2" s="4"/>
      <c r="B2" s="4"/>
      <c r="C2" s="162"/>
      <c r="D2" s="163"/>
      <c r="E2" s="45"/>
      <c r="F2" s="46"/>
      <c r="G2" s="3"/>
      <c r="H2" s="3"/>
      <c r="I2" s="3"/>
      <c r="J2" s="3"/>
      <c r="K2" s="3"/>
      <c r="L2" s="3"/>
      <c r="M2" s="3"/>
      <c r="N2" s="3"/>
      <c r="O2" s="3"/>
      <c r="P2" s="3"/>
      <c r="Q2" s="1" t="s">
        <v>5</v>
      </c>
    </row>
    <row r="3" spans="1:19" ht="110.25" x14ac:dyDescent="0.25">
      <c r="A3" s="13" t="s">
        <v>144</v>
      </c>
      <c r="B3" s="10" t="s">
        <v>301</v>
      </c>
      <c r="C3" s="11" t="s">
        <v>303</v>
      </c>
      <c r="D3" s="11" t="s">
        <v>3</v>
      </c>
      <c r="E3" s="11" t="s">
        <v>221</v>
      </c>
      <c r="F3" s="11" t="s">
        <v>222</v>
      </c>
      <c r="G3" s="11" t="s">
        <v>164</v>
      </c>
      <c r="H3" s="11" t="s">
        <v>223</v>
      </c>
      <c r="I3" s="11" t="s">
        <v>224</v>
      </c>
      <c r="J3" s="15" t="s">
        <v>225</v>
      </c>
      <c r="K3" s="15" t="s">
        <v>164</v>
      </c>
      <c r="L3" s="15" t="s">
        <v>172</v>
      </c>
      <c r="M3" s="15" t="s">
        <v>173</v>
      </c>
      <c r="N3" s="15" t="s">
        <v>164</v>
      </c>
      <c r="O3" s="15" t="s">
        <v>226</v>
      </c>
      <c r="P3" s="15" t="s">
        <v>227</v>
      </c>
      <c r="Q3" s="15" t="s">
        <v>164</v>
      </c>
    </row>
    <row r="4" spans="1:19" s="39" customFormat="1" ht="63" customHeight="1" x14ac:dyDescent="0.25">
      <c r="A4" s="16" t="s">
        <v>139</v>
      </c>
      <c r="B4" s="101">
        <v>15670209.760839999</v>
      </c>
      <c r="C4" s="101">
        <v>17115587.49346</v>
      </c>
      <c r="D4" s="101">
        <v>109.22372932257751</v>
      </c>
      <c r="E4" s="101">
        <v>17115587.49346</v>
      </c>
      <c r="F4" s="43">
        <v>109.22372932257751</v>
      </c>
      <c r="G4" s="37"/>
      <c r="H4" s="101">
        <v>17394163.800000001</v>
      </c>
      <c r="I4" s="101">
        <v>101.62761755415318</v>
      </c>
      <c r="J4" s="101">
        <v>101.62761755415318</v>
      </c>
      <c r="K4" s="101"/>
      <c r="L4" s="101">
        <v>18509817.209099136</v>
      </c>
      <c r="M4" s="101">
        <v>106.41395252986601</v>
      </c>
      <c r="N4" s="101"/>
      <c r="O4" s="101">
        <v>19697457.081207439</v>
      </c>
      <c r="P4" s="106">
        <v>106.41627012677617</v>
      </c>
      <c r="Q4" s="37"/>
      <c r="S4" s="48"/>
    </row>
    <row r="5" spans="1:19" s="39" customFormat="1" ht="15.75" x14ac:dyDescent="0.25">
      <c r="A5" s="16" t="s">
        <v>122</v>
      </c>
      <c r="B5" s="101">
        <v>2644283.3529699999</v>
      </c>
      <c r="C5" s="101">
        <v>2766639.9032900007</v>
      </c>
      <c r="D5" s="101">
        <v>104.62721024895356</v>
      </c>
      <c r="E5" s="101">
        <v>2766639.9032900007</v>
      </c>
      <c r="F5" s="43">
        <v>104.62721024895356</v>
      </c>
      <c r="G5" s="107"/>
      <c r="H5" s="101">
        <v>2660580.7000000002</v>
      </c>
      <c r="I5" s="101">
        <v>96.166497737422262</v>
      </c>
      <c r="J5" s="101">
        <v>96.166497737422262</v>
      </c>
      <c r="K5" s="101"/>
      <c r="L5" s="101">
        <v>2767003.9280000003</v>
      </c>
      <c r="M5" s="101">
        <v>104</v>
      </c>
      <c r="N5" s="101"/>
      <c r="O5" s="101">
        <v>2877684.0851200004</v>
      </c>
      <c r="P5" s="106">
        <v>104</v>
      </c>
      <c r="Q5" s="37"/>
    </row>
    <row r="6" spans="1:19" s="39" customFormat="1" ht="27.75" customHeight="1" x14ac:dyDescent="0.25">
      <c r="A6" s="16" t="s">
        <v>123</v>
      </c>
      <c r="B6" s="101">
        <v>11233450.248</v>
      </c>
      <c r="C6" s="101">
        <v>12388130</v>
      </c>
      <c r="D6" s="101">
        <v>110.27894125587621</v>
      </c>
      <c r="E6" s="101">
        <v>12388130</v>
      </c>
      <c r="F6" s="43">
        <v>110.27894125587621</v>
      </c>
      <c r="G6" s="107"/>
      <c r="H6" s="101">
        <v>12866812.1</v>
      </c>
      <c r="I6" s="101">
        <v>103.86403839804717</v>
      </c>
      <c r="J6" s="101">
        <v>103.86403839804717</v>
      </c>
      <c r="K6" s="101"/>
      <c r="L6" s="101">
        <v>13801371.441099137</v>
      </c>
      <c r="M6" s="101">
        <v>107.2633324698908</v>
      </c>
      <c r="N6" s="101"/>
      <c r="O6" s="101">
        <v>14800673.48248744</v>
      </c>
      <c r="P6" s="106">
        <v>107.2405995712316</v>
      </c>
      <c r="Q6" s="37"/>
    </row>
    <row r="7" spans="1:19" s="39" customFormat="1" ht="15.75" x14ac:dyDescent="0.25">
      <c r="A7" s="16" t="s">
        <v>125</v>
      </c>
      <c r="B7" s="101">
        <v>77554.92</v>
      </c>
      <c r="C7" s="101">
        <v>84292.040999999997</v>
      </c>
      <c r="D7" s="101">
        <v>108.68690342276157</v>
      </c>
      <c r="E7" s="101">
        <v>84292.040999999997</v>
      </c>
      <c r="F7" s="43">
        <v>108.68690342276157</v>
      </c>
      <c r="G7" s="107"/>
      <c r="H7" s="101">
        <v>96116.7</v>
      </c>
      <c r="I7" s="101">
        <v>114.02820344568474</v>
      </c>
      <c r="J7" s="101">
        <v>114.02820344568474</v>
      </c>
      <c r="K7" s="101"/>
      <c r="L7" s="101">
        <v>0</v>
      </c>
      <c r="M7" s="101">
        <v>0</v>
      </c>
      <c r="N7" s="101"/>
      <c r="O7" s="101">
        <v>0</v>
      </c>
      <c r="P7" s="106"/>
      <c r="Q7" s="37"/>
    </row>
    <row r="8" spans="1:19" s="39" customFormat="1" ht="15.75" x14ac:dyDescent="0.25">
      <c r="A8" s="16" t="s">
        <v>124</v>
      </c>
      <c r="B8" s="101">
        <v>35987053.338760003</v>
      </c>
      <c r="C8" s="101">
        <v>30301616.864210002</v>
      </c>
      <c r="D8" s="101">
        <v>84.201439275867358</v>
      </c>
      <c r="E8" s="101">
        <v>30301616.864210002</v>
      </c>
      <c r="F8" s="43">
        <v>84.201439275867358</v>
      </c>
      <c r="G8" s="107"/>
      <c r="H8" s="101">
        <v>27741011.200000003</v>
      </c>
      <c r="I8" s="101">
        <v>91.549607152368182</v>
      </c>
      <c r="J8" s="101">
        <v>91.549607152368182</v>
      </c>
      <c r="K8" s="101"/>
      <c r="L8" s="101">
        <v>24466996.5</v>
      </c>
      <c r="M8" s="101">
        <v>88.197925892477912</v>
      </c>
      <c r="N8" s="101"/>
      <c r="O8" s="101">
        <v>25672387.600000001</v>
      </c>
      <c r="P8" s="106">
        <v>104.92660020611848</v>
      </c>
      <c r="Q8" s="37"/>
      <c r="R8" s="142"/>
    </row>
    <row r="9" spans="1:19" s="39" customFormat="1" ht="49.5" customHeight="1" x14ac:dyDescent="0.25">
      <c r="A9" s="40" t="s">
        <v>297</v>
      </c>
      <c r="B9" s="101">
        <v>17964195.448760003</v>
      </c>
      <c r="C9" s="101">
        <v>21335317.593210004</v>
      </c>
      <c r="D9" s="101">
        <v>118.76578416253369</v>
      </c>
      <c r="E9" s="101">
        <v>21335317.593210004</v>
      </c>
      <c r="F9" s="43">
        <v>118.76578416253369</v>
      </c>
      <c r="G9" s="107"/>
      <c r="H9" s="101">
        <v>20732600.000000004</v>
      </c>
      <c r="I9" s="101">
        <v>97.17502403900555</v>
      </c>
      <c r="J9" s="101">
        <v>97.17502403900555</v>
      </c>
      <c r="K9" s="101"/>
      <c r="L9" s="101">
        <v>17419896.800000001</v>
      </c>
      <c r="M9" s="101">
        <v>84.021766686281495</v>
      </c>
      <c r="N9" s="101"/>
      <c r="O9" s="101">
        <v>18600982.100000001</v>
      </c>
      <c r="P9" s="106">
        <v>106.78009355371152</v>
      </c>
      <c r="Q9" s="37"/>
    </row>
    <row r="10" spans="1:19" s="39" customFormat="1" ht="45" customHeight="1" x14ac:dyDescent="0.25">
      <c r="A10" s="40" t="s">
        <v>298</v>
      </c>
      <c r="B10" s="101">
        <v>18022857.890000001</v>
      </c>
      <c r="C10" s="101">
        <v>8966299.2709999997</v>
      </c>
      <c r="D10" s="101">
        <v>49.749597570621468</v>
      </c>
      <c r="E10" s="101">
        <v>8966299.2709999997</v>
      </c>
      <c r="F10" s="43">
        <v>49.749597570621468</v>
      </c>
      <c r="G10" s="107"/>
      <c r="H10" s="101">
        <v>7008411.2000000002</v>
      </c>
      <c r="I10" s="101">
        <v>78.163922351638845</v>
      </c>
      <c r="J10" s="101">
        <v>78.163922351638845</v>
      </c>
      <c r="K10" s="101"/>
      <c r="L10" s="101">
        <v>7047099.7000000002</v>
      </c>
      <c r="M10" s="101">
        <v>100.55202953844946</v>
      </c>
      <c r="N10" s="101"/>
      <c r="O10" s="101">
        <v>7071405.5</v>
      </c>
      <c r="P10" s="106">
        <v>100.34490501106434</v>
      </c>
      <c r="Q10" s="37"/>
    </row>
    <row r="11" spans="1:19" s="39" customFormat="1" ht="30" x14ac:dyDescent="0.25">
      <c r="A11" s="16" t="s">
        <v>126</v>
      </c>
      <c r="B11" s="101">
        <v>10275082.048</v>
      </c>
      <c r="C11" s="101">
        <v>10616732.687999999</v>
      </c>
      <c r="D11" s="101">
        <v>103.32504050482495</v>
      </c>
      <c r="E11" s="101">
        <v>10616732.687999999</v>
      </c>
      <c r="F11" s="43">
        <v>103.32504050482495</v>
      </c>
      <c r="G11" s="107"/>
      <c r="H11" s="101">
        <v>12007921.1</v>
      </c>
      <c r="I11" s="101">
        <v>113.10373401011074</v>
      </c>
      <c r="J11" s="101">
        <v>113.10373401011074</v>
      </c>
      <c r="K11" s="101"/>
      <c r="L11" s="101">
        <v>13263452.4</v>
      </c>
      <c r="M11" s="101">
        <v>110.45585900793435</v>
      </c>
      <c r="N11" s="101"/>
      <c r="O11" s="101">
        <v>14371621.9</v>
      </c>
      <c r="P11" s="106">
        <v>108.35506070802501</v>
      </c>
      <c r="Q11" s="37"/>
    </row>
    <row r="12" spans="1:19" s="39" customFormat="1" ht="45" x14ac:dyDescent="0.25">
      <c r="A12" s="16" t="s">
        <v>219</v>
      </c>
      <c r="B12" s="101"/>
      <c r="C12" s="101"/>
      <c r="D12" s="101"/>
      <c r="E12" s="101">
        <v>0</v>
      </c>
      <c r="F12" s="43"/>
      <c r="G12" s="107"/>
      <c r="H12" s="101"/>
      <c r="I12" s="101"/>
      <c r="J12" s="101"/>
      <c r="K12" s="101"/>
      <c r="L12" s="101"/>
      <c r="M12" s="101"/>
      <c r="N12" s="101"/>
      <c r="O12" s="101"/>
      <c r="P12" s="106"/>
      <c r="Q12" s="37"/>
    </row>
    <row r="13" spans="1:19" s="39" customFormat="1" ht="15.75" x14ac:dyDescent="0.25">
      <c r="A13" s="16" t="s">
        <v>127</v>
      </c>
      <c r="B13" s="101">
        <v>149841.19234000001</v>
      </c>
      <c r="C13" s="101">
        <v>368440.92144999997</v>
      </c>
      <c r="D13" s="101">
        <v>245.88760653611331</v>
      </c>
      <c r="E13" s="101">
        <v>368440.92144999997</v>
      </c>
      <c r="F13" s="43">
        <v>245.88760653611331</v>
      </c>
      <c r="G13" s="107"/>
      <c r="H13" s="101">
        <v>430376.3</v>
      </c>
      <c r="I13" s="101">
        <v>116.81012475656971</v>
      </c>
      <c r="J13" s="101">
        <v>116.81012475656971</v>
      </c>
      <c r="K13" s="101"/>
      <c r="L13" s="101">
        <v>407379.4</v>
      </c>
      <c r="M13" s="101">
        <v>94.656559852389648</v>
      </c>
      <c r="N13" s="101"/>
      <c r="O13" s="101">
        <v>375730.4</v>
      </c>
      <c r="P13" s="106">
        <v>92.231075012629503</v>
      </c>
      <c r="Q13" s="37"/>
    </row>
    <row r="14" spans="1:19" s="39" customFormat="1" ht="68.25" customHeight="1" x14ac:dyDescent="0.25">
      <c r="A14" s="16" t="s">
        <v>128</v>
      </c>
      <c r="B14" s="101">
        <v>115045</v>
      </c>
      <c r="C14" s="101">
        <v>127191.64895</v>
      </c>
      <c r="D14" s="101">
        <v>110.55817197618323</v>
      </c>
      <c r="E14" s="101">
        <v>127191.64895</v>
      </c>
      <c r="F14" s="43">
        <v>110.55817197618323</v>
      </c>
      <c r="G14" s="107"/>
      <c r="H14" s="101">
        <v>66239.7</v>
      </c>
      <c r="I14" s="101">
        <v>52.078654964241657</v>
      </c>
      <c r="J14" s="101">
        <v>52.078654964241657</v>
      </c>
      <c r="K14" s="101"/>
      <c r="L14" s="101">
        <v>44</v>
      </c>
      <c r="M14" s="101">
        <v>6.6425421612718652E-2</v>
      </c>
      <c r="N14" s="101"/>
      <c r="O14" s="101">
        <v>44</v>
      </c>
      <c r="P14" s="106">
        <v>100</v>
      </c>
      <c r="Q14" s="37"/>
    </row>
    <row r="15" spans="1:19" s="39" customFormat="1" ht="60" x14ac:dyDescent="0.25">
      <c r="A15" s="16" t="s">
        <v>129</v>
      </c>
      <c r="B15" s="101">
        <v>9837823.329189999</v>
      </c>
      <c r="C15" s="101">
        <v>9629364.2377500031</v>
      </c>
      <c r="D15" s="101">
        <v>97.881044571907765</v>
      </c>
      <c r="E15" s="101">
        <v>9629364.2377500031</v>
      </c>
      <c r="F15" s="43">
        <v>97.881044571907765</v>
      </c>
      <c r="G15" s="107"/>
      <c r="H15" s="101">
        <v>6381283.5999999996</v>
      </c>
      <c r="I15" s="101">
        <v>66.269002214948415</v>
      </c>
      <c r="J15" s="101">
        <v>66.269002214948415</v>
      </c>
      <c r="K15" s="101"/>
      <c r="L15" s="101">
        <v>2679461</v>
      </c>
      <c r="M15" s="101">
        <v>41.98937342324043</v>
      </c>
      <c r="N15" s="101"/>
      <c r="O15" s="101">
        <v>2285248.8000000003</v>
      </c>
      <c r="P15" s="106">
        <v>85.28763060929046</v>
      </c>
      <c r="Q15" s="37"/>
    </row>
    <row r="16" spans="1:19" s="39" customFormat="1" ht="15.75" x14ac:dyDescent="0.25">
      <c r="A16" s="16" t="s">
        <v>130</v>
      </c>
      <c r="B16" s="101"/>
      <c r="C16" s="101"/>
      <c r="D16" s="101"/>
      <c r="E16" s="101"/>
      <c r="F16" s="43"/>
      <c r="G16" s="107"/>
      <c r="H16" s="101">
        <v>0</v>
      </c>
      <c r="I16" s="101"/>
      <c r="J16" s="101"/>
      <c r="K16" s="101"/>
      <c r="L16" s="101"/>
      <c r="M16" s="101"/>
      <c r="N16" s="101"/>
      <c r="O16" s="101"/>
      <c r="P16" s="106"/>
      <c r="Q16" s="37"/>
    </row>
    <row r="17" spans="1:17" s="39" customFormat="1" ht="60" x14ac:dyDescent="0.25">
      <c r="A17" s="16" t="s">
        <v>131</v>
      </c>
      <c r="B17" s="101">
        <v>4638954.976280001</v>
      </c>
      <c r="C17" s="101">
        <v>5473210.2137199994</v>
      </c>
      <c r="D17" s="101">
        <v>117.98368903569295</v>
      </c>
      <c r="E17" s="101">
        <v>5473210.2137199994</v>
      </c>
      <c r="F17" s="43">
        <v>117.98368903569295</v>
      </c>
      <c r="G17" s="107"/>
      <c r="H17" s="101">
        <v>4851703.200000002</v>
      </c>
      <c r="I17" s="101">
        <v>88.644561610989626</v>
      </c>
      <c r="J17" s="101">
        <v>88.644561610989626</v>
      </c>
      <c r="K17" s="101"/>
      <c r="L17" s="101">
        <v>307266.05890086258</v>
      </c>
      <c r="M17" s="101">
        <v>6.3331586091429175</v>
      </c>
      <c r="N17" s="101"/>
      <c r="O17" s="101">
        <v>12516.993512559508</v>
      </c>
      <c r="P17" s="106">
        <v>4.0736661762560749</v>
      </c>
      <c r="Q17" s="37"/>
    </row>
    <row r="18" spans="1:17" s="39" customFormat="1" ht="30" x14ac:dyDescent="0.25">
      <c r="A18" s="16" t="s">
        <v>132</v>
      </c>
      <c r="B18" s="101">
        <v>1116232.16729</v>
      </c>
      <c r="C18" s="101">
        <v>1052791.3267900001</v>
      </c>
      <c r="D18" s="101">
        <v>94.316519236851747</v>
      </c>
      <c r="E18" s="101">
        <v>1052791.3267900001</v>
      </c>
      <c r="F18" s="43">
        <v>94.316519236851747</v>
      </c>
      <c r="G18" s="107"/>
      <c r="H18" s="101">
        <v>823068.5</v>
      </c>
      <c r="I18" s="101">
        <v>78.179642922170203</v>
      </c>
      <c r="J18" s="101">
        <v>78.179642922170203</v>
      </c>
      <c r="K18" s="101"/>
      <c r="L18" s="101">
        <v>318700.09999999998</v>
      </c>
      <c r="M18" s="101">
        <v>38.720969153843207</v>
      </c>
      <c r="N18" s="101"/>
      <c r="O18" s="101">
        <v>0</v>
      </c>
      <c r="P18" s="106">
        <v>0</v>
      </c>
      <c r="Q18" s="37"/>
    </row>
    <row r="19" spans="1:17" s="39" customFormat="1" ht="45" x14ac:dyDescent="0.25">
      <c r="A19" s="16" t="s">
        <v>0</v>
      </c>
      <c r="B19" s="101">
        <v>7094617.5125400005</v>
      </c>
      <c r="C19" s="101">
        <v>6853762.5849099997</v>
      </c>
      <c r="D19" s="101">
        <v>96.605103415310538</v>
      </c>
      <c r="E19" s="101">
        <v>6853762.5849099997</v>
      </c>
      <c r="F19" s="43">
        <v>96.605103415310538</v>
      </c>
      <c r="G19" s="107"/>
      <c r="H19" s="101">
        <v>2837101.3</v>
      </c>
      <c r="I19" s="101">
        <v>41.394799788461818</v>
      </c>
      <c r="J19" s="101">
        <v>41.394799788461818</v>
      </c>
      <c r="K19" s="101"/>
      <c r="L19" s="101">
        <v>3541375.9</v>
      </c>
      <c r="M19" s="101">
        <v>124.82373822887467</v>
      </c>
      <c r="N19" s="101"/>
      <c r="O19" s="101">
        <v>2242050.7000000002</v>
      </c>
      <c r="P19" s="106">
        <v>63.310158630717517</v>
      </c>
      <c r="Q19" s="37"/>
    </row>
    <row r="20" spans="1:17" s="39" customFormat="1" ht="15.75" x14ac:dyDescent="0.25">
      <c r="A20" s="16" t="s">
        <v>133</v>
      </c>
      <c r="B20" s="101"/>
      <c r="C20" s="101">
        <v>24830.588</v>
      </c>
      <c r="D20" s="101"/>
      <c r="E20" s="101">
        <v>24830.588</v>
      </c>
      <c r="F20" s="43"/>
      <c r="G20" s="107"/>
      <c r="H20" s="101">
        <v>24511</v>
      </c>
      <c r="I20" s="101">
        <v>98.712926169932018</v>
      </c>
      <c r="J20" s="101">
        <v>98.712926169932018</v>
      </c>
      <c r="K20" s="101"/>
      <c r="L20" s="101">
        <v>14511</v>
      </c>
      <c r="M20" s="101">
        <v>59.201990942841988</v>
      </c>
      <c r="N20" s="101"/>
      <c r="O20" s="101">
        <v>14511</v>
      </c>
      <c r="P20" s="106">
        <v>100</v>
      </c>
      <c r="Q20" s="37"/>
    </row>
    <row r="21" spans="1:17" s="39" customFormat="1" ht="15.75" x14ac:dyDescent="0.25">
      <c r="A21" s="16" t="s">
        <v>134</v>
      </c>
      <c r="B21" s="101">
        <v>358102.29946000001</v>
      </c>
      <c r="C21" s="101">
        <v>704425.11533000006</v>
      </c>
      <c r="D21" s="101">
        <v>196.71058141548858</v>
      </c>
      <c r="E21" s="101">
        <v>704425.11533000006</v>
      </c>
      <c r="F21" s="43">
        <v>196.71058141548858</v>
      </c>
      <c r="G21" s="107"/>
      <c r="H21" s="101">
        <v>776306.6</v>
      </c>
      <c r="I21" s="101">
        <v>110.20427623968601</v>
      </c>
      <c r="J21" s="101">
        <v>110.20427623968601</v>
      </c>
      <c r="K21" s="101"/>
      <c r="L21" s="101">
        <v>423311.2</v>
      </c>
      <c r="M21" s="101">
        <v>54.528867846801766</v>
      </c>
      <c r="N21" s="101"/>
      <c r="O21" s="101">
        <v>423311.2</v>
      </c>
      <c r="P21" s="106">
        <v>100</v>
      </c>
      <c r="Q21" s="37"/>
    </row>
    <row r="22" spans="1:17" s="39" customFormat="1" ht="30" x14ac:dyDescent="0.25">
      <c r="A22" s="16" t="s">
        <v>135</v>
      </c>
      <c r="B22" s="101">
        <v>38340799.187809996</v>
      </c>
      <c r="C22" s="101">
        <v>27835259.702440001</v>
      </c>
      <c r="D22" s="101">
        <v>72.599581365246806</v>
      </c>
      <c r="E22" s="101">
        <v>29135259.702440001</v>
      </c>
      <c r="F22" s="43">
        <v>75.990225346432567</v>
      </c>
      <c r="G22" s="107"/>
      <c r="H22" s="101">
        <v>4732681.4000000004</v>
      </c>
      <c r="I22" s="101">
        <v>17.002468992898027</v>
      </c>
      <c r="J22" s="101">
        <v>16.243827748010947</v>
      </c>
      <c r="K22" s="101"/>
      <c r="L22" s="101">
        <v>4850760.9000000004</v>
      </c>
      <c r="M22" s="101">
        <v>102.49498096364569</v>
      </c>
      <c r="N22" s="101"/>
      <c r="O22" s="101">
        <v>6599297.2999999998</v>
      </c>
      <c r="P22" s="106">
        <v>136.04664167223743</v>
      </c>
      <c r="Q22" s="37"/>
    </row>
    <row r="23" spans="1:17" s="39" customFormat="1" ht="30" x14ac:dyDescent="0.25">
      <c r="A23" s="16" t="s">
        <v>136</v>
      </c>
      <c r="B23" s="101">
        <v>7005344.88827</v>
      </c>
      <c r="C23" s="101">
        <v>2426367.8134599999</v>
      </c>
      <c r="D23" s="101">
        <v>34.635950865499808</v>
      </c>
      <c r="E23" s="101">
        <v>2426367.8134599999</v>
      </c>
      <c r="F23" s="43">
        <v>34.635950865499808</v>
      </c>
      <c r="G23" s="107"/>
      <c r="H23" s="101">
        <v>948808</v>
      </c>
      <c r="I23" s="101">
        <v>39.104046580926244</v>
      </c>
      <c r="J23" s="101">
        <v>39.104046580926244</v>
      </c>
      <c r="K23" s="101"/>
      <c r="L23" s="101">
        <v>577845.5</v>
      </c>
      <c r="M23" s="101">
        <v>60.902258412660935</v>
      </c>
      <c r="N23" s="101"/>
      <c r="O23" s="101">
        <v>577845.5</v>
      </c>
      <c r="P23" s="106">
        <v>100</v>
      </c>
      <c r="Q23" s="37"/>
    </row>
    <row r="24" spans="1:17" s="39" customFormat="1" ht="15.75" x14ac:dyDescent="0.25">
      <c r="A24" s="16" t="s">
        <v>137</v>
      </c>
      <c r="B24" s="101">
        <v>13606.060609999999</v>
      </c>
      <c r="C24" s="101">
        <v>19768.109009999996</v>
      </c>
      <c r="D24" s="101">
        <v>145.28899713610787</v>
      </c>
      <c r="E24" s="101">
        <v>19768.109009999996</v>
      </c>
      <c r="F24" s="43">
        <v>145.28899713610787</v>
      </c>
      <c r="G24" s="107"/>
      <c r="H24" s="101">
        <v>16600</v>
      </c>
      <c r="I24" s="101">
        <v>83.973636484919425</v>
      </c>
      <c r="J24" s="101">
        <v>83.973636484919425</v>
      </c>
      <c r="K24" s="101"/>
      <c r="L24" s="101"/>
      <c r="M24" s="101">
        <v>0</v>
      </c>
      <c r="N24" s="101"/>
      <c r="O24" s="101"/>
      <c r="P24" s="106"/>
      <c r="Q24" s="37"/>
    </row>
    <row r="25" spans="1:17" s="39" customFormat="1" ht="15.75" x14ac:dyDescent="0.25">
      <c r="A25" s="16" t="s">
        <v>1</v>
      </c>
      <c r="B25" s="101"/>
      <c r="C25" s="101"/>
      <c r="D25" s="101"/>
      <c r="E25" s="101">
        <v>0</v>
      </c>
      <c r="F25" s="43"/>
      <c r="G25" s="107"/>
      <c r="H25" s="101">
        <v>0</v>
      </c>
      <c r="I25" s="101"/>
      <c r="J25" s="101"/>
      <c r="K25" s="101"/>
      <c r="L25" s="101"/>
      <c r="M25" s="101"/>
      <c r="N25" s="101"/>
      <c r="O25" s="101"/>
      <c r="P25" s="106"/>
      <c r="Q25" s="37"/>
    </row>
    <row r="26" spans="1:17" s="39" customFormat="1" ht="45" x14ac:dyDescent="0.25">
      <c r="A26" s="16" t="s">
        <v>138</v>
      </c>
      <c r="B26" s="101"/>
      <c r="C26" s="101"/>
      <c r="D26" s="101"/>
      <c r="E26" s="101">
        <v>0</v>
      </c>
      <c r="F26" s="43"/>
      <c r="G26" s="107"/>
      <c r="H26" s="101">
        <v>0</v>
      </c>
      <c r="I26" s="101"/>
      <c r="J26" s="101"/>
      <c r="K26" s="101"/>
      <c r="L26" s="101"/>
      <c r="M26" s="101"/>
      <c r="N26" s="101"/>
      <c r="O26" s="101"/>
      <c r="P26" s="106"/>
      <c r="Q26" s="37"/>
    </row>
    <row r="27" spans="1:17" s="39" customFormat="1" ht="15.75" x14ac:dyDescent="0.25">
      <c r="A27" s="16" t="s">
        <v>2</v>
      </c>
      <c r="B27" s="101"/>
      <c r="C27" s="101">
        <v>1302389.4603899999</v>
      </c>
      <c r="D27" s="101"/>
      <c r="E27" s="101">
        <v>1286727.6603899999</v>
      </c>
      <c r="F27" s="43"/>
      <c r="G27" s="107"/>
      <c r="H27" s="101">
        <v>1392425.7</v>
      </c>
      <c r="I27" s="101">
        <v>106.91315788005831</v>
      </c>
      <c r="J27" s="101">
        <v>108.21448414173078</v>
      </c>
      <c r="K27" s="101"/>
      <c r="L27" s="101">
        <v>856541.63000000012</v>
      </c>
      <c r="M27" s="101">
        <v>61.514350819580542</v>
      </c>
      <c r="N27" s="101"/>
      <c r="O27" s="101">
        <v>217600.02400000003</v>
      </c>
      <c r="P27" s="106">
        <v>25.404488979712518</v>
      </c>
      <c r="Q27" s="37"/>
    </row>
    <row r="28" spans="1:17" s="39" customFormat="1" ht="15.75" x14ac:dyDescent="0.25">
      <c r="A28" s="16" t="s">
        <v>146</v>
      </c>
      <c r="B28" s="101">
        <v>36869744.126449995</v>
      </c>
      <c r="C28" s="101">
        <v>44764594.619970001</v>
      </c>
      <c r="D28" s="101">
        <v>121.41281606523631</v>
      </c>
      <c r="E28" s="101">
        <v>44764594.619970001</v>
      </c>
      <c r="F28" s="43">
        <v>121.41281606523631</v>
      </c>
      <c r="G28" s="107"/>
      <c r="H28" s="101">
        <v>38687586</v>
      </c>
      <c r="I28" s="101">
        <v>86.424519932413332</v>
      </c>
      <c r="J28" s="101">
        <v>86.424519932413332</v>
      </c>
      <c r="K28" s="101"/>
      <c r="L28" s="101">
        <v>26775238.299999997</v>
      </c>
      <c r="M28" s="101">
        <v>69.2088627602663</v>
      </c>
      <c r="N28" s="101"/>
      <c r="O28" s="101">
        <v>24475395.200000003</v>
      </c>
      <c r="P28" s="106">
        <v>91.410559733468389</v>
      </c>
      <c r="Q28" s="37"/>
    </row>
    <row r="29" spans="1:17" s="39" customFormat="1" ht="15.75" x14ac:dyDescent="0.25">
      <c r="A29" s="16" t="s">
        <v>147</v>
      </c>
      <c r="B29" s="101">
        <v>178530.52673000001</v>
      </c>
      <c r="C29" s="101">
        <v>196295.024</v>
      </c>
      <c r="D29" s="101">
        <v>109.95039761287775</v>
      </c>
      <c r="E29" s="101">
        <v>196295.024</v>
      </c>
      <c r="F29" s="43">
        <v>109.95039761287775</v>
      </c>
      <c r="G29" s="107"/>
      <c r="H29" s="101">
        <v>4000</v>
      </c>
      <c r="I29" s="101">
        <v>2.037749056746339</v>
      </c>
      <c r="J29" s="101">
        <v>2.037749056746339</v>
      </c>
      <c r="K29" s="101"/>
      <c r="L29" s="101"/>
      <c r="M29" s="101">
        <v>0</v>
      </c>
      <c r="N29" s="101"/>
      <c r="O29" s="101"/>
      <c r="P29" s="106"/>
      <c r="Q29" s="37"/>
    </row>
    <row r="30" spans="1:17" s="39" customFormat="1" ht="15.75" x14ac:dyDescent="0.25">
      <c r="A30" s="40" t="s">
        <v>174</v>
      </c>
      <c r="B30" s="101"/>
      <c r="C30" s="101"/>
      <c r="D30" s="101"/>
      <c r="E30" s="101">
        <v>0</v>
      </c>
      <c r="F30" s="43"/>
      <c r="G30" s="107"/>
      <c r="H30" s="101"/>
      <c r="I30" s="101"/>
      <c r="J30" s="101"/>
      <c r="K30" s="101"/>
      <c r="L30" s="101"/>
      <c r="M30" s="101"/>
      <c r="N30" s="101"/>
      <c r="O30" s="101"/>
      <c r="P30" s="106"/>
      <c r="Q30" s="37"/>
    </row>
    <row r="31" spans="1:17" s="39" customFormat="1" ht="30" x14ac:dyDescent="0.25">
      <c r="A31" s="40" t="s">
        <v>209</v>
      </c>
      <c r="B31" s="101">
        <v>2526015.7000000002</v>
      </c>
      <c r="C31" s="101">
        <v>5652307</v>
      </c>
      <c r="D31" s="101">
        <v>223.76373195146809</v>
      </c>
      <c r="E31" s="101">
        <v>5652307</v>
      </c>
      <c r="F31" s="43">
        <v>223.76373195146809</v>
      </c>
      <c r="G31" s="107"/>
      <c r="H31" s="101">
        <v>3999196.6</v>
      </c>
      <c r="I31" s="101">
        <v>70.753350799947697</v>
      </c>
      <c r="J31" s="101">
        <v>70.753350799947697</v>
      </c>
      <c r="K31" s="101"/>
      <c r="L31" s="101">
        <v>4149511.1</v>
      </c>
      <c r="M31" s="101">
        <v>103.75861741830848</v>
      </c>
      <c r="N31" s="101"/>
      <c r="O31" s="101">
        <v>4222399.5999999996</v>
      </c>
      <c r="P31" s="106">
        <v>101.75655633262433</v>
      </c>
      <c r="Q31" s="37"/>
    </row>
    <row r="32" spans="1:17" s="39" customFormat="1" ht="30" x14ac:dyDescent="0.25">
      <c r="A32" s="40" t="s">
        <v>218</v>
      </c>
      <c r="B32" s="101"/>
      <c r="C32" s="101"/>
      <c r="D32" s="101"/>
      <c r="E32" s="101"/>
      <c r="F32" s="43">
        <v>0</v>
      </c>
      <c r="G32" s="107"/>
      <c r="H32" s="101"/>
      <c r="I32" s="101"/>
      <c r="J32" s="101"/>
      <c r="K32" s="101"/>
      <c r="L32" s="101"/>
      <c r="M32" s="101"/>
      <c r="N32" s="101"/>
      <c r="O32" s="101"/>
      <c r="P32" s="106"/>
      <c r="Q32" s="37"/>
    </row>
    <row r="33" spans="1:17" s="39" customFormat="1" ht="45" x14ac:dyDescent="0.25">
      <c r="A33" s="40" t="s">
        <v>211</v>
      </c>
      <c r="B33" s="101"/>
      <c r="C33" s="101"/>
      <c r="D33" s="101"/>
      <c r="E33" s="101"/>
      <c r="F33" s="43"/>
      <c r="G33" s="107"/>
      <c r="H33" s="143"/>
      <c r="I33" s="101"/>
      <c r="J33" s="101"/>
      <c r="K33" s="101"/>
      <c r="L33" s="101"/>
      <c r="M33" s="101"/>
      <c r="N33" s="101"/>
      <c r="O33" s="101"/>
      <c r="P33" s="106"/>
      <c r="Q33" s="37"/>
    </row>
    <row r="34" spans="1:17" s="39" customFormat="1" ht="15.75" x14ac:dyDescent="0.25">
      <c r="A34" s="40" t="s">
        <v>186</v>
      </c>
      <c r="B34" s="101"/>
      <c r="C34" s="101"/>
      <c r="D34" s="101"/>
      <c r="E34" s="101"/>
      <c r="F34" s="43"/>
      <c r="G34" s="107"/>
      <c r="H34" s="101"/>
      <c r="I34" s="101"/>
      <c r="J34" s="101"/>
      <c r="K34" s="101"/>
      <c r="L34" s="101"/>
      <c r="M34" s="101"/>
      <c r="N34" s="101"/>
      <c r="O34" s="101"/>
      <c r="P34" s="106"/>
      <c r="Q34" s="37"/>
    </row>
    <row r="35" spans="1:17" s="39" customFormat="1" ht="15.75" x14ac:dyDescent="0.25">
      <c r="A35" s="40" t="s">
        <v>186</v>
      </c>
      <c r="B35" s="101"/>
      <c r="C35" s="101"/>
      <c r="D35" s="101"/>
      <c r="E35" s="101"/>
      <c r="F35" s="43"/>
      <c r="G35" s="107"/>
      <c r="H35" s="101"/>
      <c r="I35" s="101"/>
      <c r="J35" s="101"/>
      <c r="K35" s="101"/>
      <c r="L35" s="101"/>
      <c r="M35" s="101"/>
      <c r="N35" s="101"/>
      <c r="O35" s="101"/>
      <c r="P35" s="106"/>
      <c r="Q35" s="37"/>
    </row>
    <row r="36" spans="1:17" s="39" customFormat="1" ht="15.75" x14ac:dyDescent="0.25">
      <c r="A36" s="40" t="s">
        <v>185</v>
      </c>
      <c r="B36" s="144"/>
      <c r="C36" s="101"/>
      <c r="D36" s="101"/>
      <c r="E36" s="101"/>
      <c r="F36" s="43"/>
      <c r="G36" s="107"/>
      <c r="H36" s="101"/>
      <c r="I36" s="101"/>
      <c r="J36" s="101"/>
      <c r="K36" s="101"/>
      <c r="L36" s="101"/>
      <c r="M36" s="101"/>
      <c r="N36" s="101"/>
      <c r="O36" s="101"/>
      <c r="P36" s="106"/>
      <c r="Q36" s="37"/>
    </row>
    <row r="37" spans="1:17" s="39" customFormat="1" ht="15.75" x14ac:dyDescent="0.25">
      <c r="A37" s="40" t="s">
        <v>186</v>
      </c>
      <c r="B37" s="145"/>
      <c r="C37" s="101"/>
      <c r="D37" s="101"/>
      <c r="E37" s="101"/>
      <c r="F37" s="43"/>
      <c r="G37" s="107"/>
      <c r="H37" s="101"/>
      <c r="I37" s="101"/>
      <c r="J37" s="101"/>
      <c r="K37" s="101"/>
      <c r="L37" s="101">
        <v>83729248.700000003</v>
      </c>
      <c r="M37" s="101"/>
      <c r="N37" s="101"/>
      <c r="O37" s="101">
        <v>82593395.599999994</v>
      </c>
      <c r="P37" s="106"/>
      <c r="Q37" s="37"/>
    </row>
    <row r="38" spans="1:17" s="44" customFormat="1" ht="15.75" x14ac:dyDescent="0.25">
      <c r="A38" s="42" t="s">
        <v>6</v>
      </c>
      <c r="B38" s="146">
        <v>157453459.28656998</v>
      </c>
      <c r="C38" s="102">
        <v>148280187.76483998</v>
      </c>
      <c r="D38" s="102">
        <v>94.173979051781657</v>
      </c>
      <c r="E38" s="102">
        <v>149564525.96483997</v>
      </c>
      <c r="F38" s="47">
        <v>94.989672911935259</v>
      </c>
      <c r="G38" s="102">
        <v>0</v>
      </c>
      <c r="H38" s="102">
        <v>107203983.00000001</v>
      </c>
      <c r="I38" s="102">
        <v>72.298251449490067</v>
      </c>
      <c r="J38" s="102">
        <v>71.67741301517033</v>
      </c>
      <c r="K38" s="102">
        <v>0</v>
      </c>
      <c r="L38" s="134">
        <v>83729248.697999999</v>
      </c>
      <c r="M38" s="102">
        <v>78.102740546496278</v>
      </c>
      <c r="N38" s="102">
        <v>0</v>
      </c>
      <c r="O38" s="134">
        <v>82593395.598719999</v>
      </c>
      <c r="P38" s="108">
        <v>98.643421364764819</v>
      </c>
      <c r="Q38" s="109"/>
    </row>
    <row r="39" spans="1:17" s="39" customFormat="1" ht="15.75" x14ac:dyDescent="0.25">
      <c r="A39" s="147" t="s">
        <v>28</v>
      </c>
      <c r="B39" s="101">
        <v>-11081210.891229987</v>
      </c>
      <c r="C39" s="101">
        <v>-13555518.564839959</v>
      </c>
      <c r="D39" s="101">
        <v>122.32885645708824</v>
      </c>
      <c r="E39" s="101">
        <v>-12183553.71321243</v>
      </c>
      <c r="F39" s="43">
        <v>89.878920197224289</v>
      </c>
      <c r="G39" s="148"/>
      <c r="H39" s="101">
        <v>-8623743.0000000149</v>
      </c>
      <c r="I39" s="101">
        <v>63.617949831650947</v>
      </c>
      <c r="J39" s="101">
        <v>70.781835932220787</v>
      </c>
      <c r="K39" s="148"/>
      <c r="L39" s="101">
        <v>-97258.898000001907</v>
      </c>
      <c r="M39" s="101">
        <v>1.1278037622410797</v>
      </c>
      <c r="N39" s="148"/>
      <c r="O39" s="101">
        <v>-93145.58872500062</v>
      </c>
      <c r="P39" s="106">
        <v>95.77076302571183</v>
      </c>
      <c r="Q39" s="148"/>
    </row>
    <row r="40" spans="1:17" s="150" customFormat="1" ht="30" customHeight="1" x14ac:dyDescent="0.25">
      <c r="A40" s="149" t="s">
        <v>177</v>
      </c>
      <c r="B40" s="103">
        <v>57.738069536258784</v>
      </c>
      <c r="C40" s="103">
        <v>57.400076809585855</v>
      </c>
      <c r="D40" s="103">
        <v>99.414610274663445</v>
      </c>
      <c r="E40" s="103">
        <v>50.781809202048564</v>
      </c>
      <c r="F40" s="85">
        <v>87.952038594151858</v>
      </c>
      <c r="G40" s="104"/>
      <c r="H40" s="103">
        <v>32.775692004545604</v>
      </c>
      <c r="I40" s="103">
        <v>57.100432310000052</v>
      </c>
      <c r="J40" s="103">
        <v>64.542190440949113</v>
      </c>
      <c r="K40" s="104"/>
      <c r="L40" s="103">
        <v>0.35002586211544795</v>
      </c>
      <c r="M40" s="103">
        <v>1.067943468796642</v>
      </c>
      <c r="N40" s="104"/>
      <c r="O40" s="103">
        <v>0.300369901672291</v>
      </c>
      <c r="P40" s="87">
        <v>85.813630986278639</v>
      </c>
      <c r="Q40" s="104"/>
    </row>
    <row r="41" spans="1:17" s="150" customFormat="1" ht="75" x14ac:dyDescent="0.25">
      <c r="A41" s="149" t="s">
        <v>179</v>
      </c>
      <c r="B41" s="103">
        <v>10</v>
      </c>
      <c r="C41" s="103">
        <v>10</v>
      </c>
      <c r="D41" s="103">
        <v>100</v>
      </c>
      <c r="E41" s="103">
        <v>10</v>
      </c>
      <c r="F41" s="85">
        <v>100</v>
      </c>
      <c r="G41" s="104"/>
      <c r="H41" s="103">
        <v>10</v>
      </c>
      <c r="I41" s="103">
        <v>100</v>
      </c>
      <c r="J41" s="103">
        <v>100</v>
      </c>
      <c r="K41" s="104"/>
      <c r="L41" s="103">
        <v>10</v>
      </c>
      <c r="M41" s="103">
        <v>100</v>
      </c>
      <c r="N41" s="104"/>
      <c r="O41" s="103">
        <v>10</v>
      </c>
      <c r="P41" s="87">
        <v>100</v>
      </c>
      <c r="Q41" s="104"/>
    </row>
    <row r="42" spans="1:17" s="150" customFormat="1" ht="90" x14ac:dyDescent="0.25">
      <c r="A42" s="149" t="s">
        <v>195</v>
      </c>
      <c r="B42" s="103">
        <v>10176011.684977999</v>
      </c>
      <c r="C42" s="103">
        <v>16206535.539999999</v>
      </c>
      <c r="D42" s="103">
        <v>159.26215536804426</v>
      </c>
      <c r="E42" s="103">
        <v>16244146.565162754</v>
      </c>
      <c r="F42" s="85">
        <v>159.63176014373724</v>
      </c>
      <c r="G42" s="104"/>
      <c r="H42" s="103">
        <v>12175337.570000015</v>
      </c>
      <c r="I42" s="103">
        <v>75.126096752446429</v>
      </c>
      <c r="J42" s="103">
        <v>74.952152894946664</v>
      </c>
      <c r="K42" s="104"/>
      <c r="L42" s="103">
        <v>4122881.5400000056</v>
      </c>
      <c r="M42" s="103">
        <v>33.862564518611535</v>
      </c>
      <c r="N42" s="104"/>
      <c r="O42" s="103">
        <v>4450367.9709994942</v>
      </c>
      <c r="P42" s="87">
        <v>107.9431443232659</v>
      </c>
      <c r="Q42" s="104"/>
    </row>
    <row r="43" spans="1:17" s="150" customFormat="1" ht="15.75" x14ac:dyDescent="0.25">
      <c r="A43" s="151" t="s">
        <v>215</v>
      </c>
      <c r="B43" s="152">
        <v>8256790.7999999998</v>
      </c>
      <c r="C43" s="103">
        <v>13844950.1</v>
      </c>
      <c r="D43" s="103">
        <v>167.67955535460581</v>
      </c>
      <c r="E43" s="103">
        <v>13844950.1</v>
      </c>
      <c r="F43" s="85">
        <v>167.67955535460581</v>
      </c>
      <c r="G43" s="153"/>
      <c r="H43" s="87">
        <v>9544197.7000000142</v>
      </c>
      <c r="I43" s="103">
        <v>68.936309853511247</v>
      </c>
      <c r="J43" s="103">
        <v>68.936309853511247</v>
      </c>
      <c r="K43" s="153"/>
      <c r="L43" s="103">
        <v>1344261.200000006</v>
      </c>
      <c r="M43" s="103">
        <v>14.084590892328267</v>
      </c>
      <c r="N43" s="153"/>
      <c r="O43" s="103">
        <v>1349338.599999994</v>
      </c>
      <c r="P43" s="87">
        <v>100.37770933208428</v>
      </c>
      <c r="Q43" s="153"/>
    </row>
    <row r="44" spans="1:17" s="150" customFormat="1" ht="15.75" x14ac:dyDescent="0.25">
      <c r="A44" s="151" t="s">
        <v>183</v>
      </c>
      <c r="B44" s="152">
        <v>6816283</v>
      </c>
      <c r="C44" s="103">
        <v>4350000</v>
      </c>
      <c r="D44" s="103">
        <v>63.817772824279743</v>
      </c>
      <c r="E44" s="103">
        <v>4350000</v>
      </c>
      <c r="F44" s="85">
        <v>63.817772824279743</v>
      </c>
      <c r="G44" s="153"/>
      <c r="H44" s="87">
        <v>0</v>
      </c>
      <c r="I44" s="103">
        <v>0</v>
      </c>
      <c r="J44" s="103">
        <v>0</v>
      </c>
      <c r="K44" s="153"/>
      <c r="L44" s="103">
        <v>0</v>
      </c>
      <c r="M44" s="103"/>
      <c r="N44" s="153"/>
      <c r="O44" s="103">
        <v>0</v>
      </c>
      <c r="P44" s="87" t="e">
        <v>#DIV/0!</v>
      </c>
      <c r="Q44" s="153"/>
    </row>
    <row r="45" spans="1:17" s="150" customFormat="1" ht="15.75" x14ac:dyDescent="0.25">
      <c r="A45" s="151" t="s">
        <v>184</v>
      </c>
      <c r="B45" s="152">
        <v>578200</v>
      </c>
      <c r="C45" s="103"/>
      <c r="D45" s="103">
        <v>0</v>
      </c>
      <c r="E45" s="103">
        <v>0</v>
      </c>
      <c r="F45" s="85">
        <v>0</v>
      </c>
      <c r="G45" s="153"/>
      <c r="H45" s="87">
        <v>0</v>
      </c>
      <c r="I45" s="103"/>
      <c r="J45" s="103"/>
      <c r="K45" s="153"/>
      <c r="L45" s="103">
        <v>0</v>
      </c>
      <c r="M45" s="103"/>
      <c r="N45" s="153"/>
      <c r="O45" s="103">
        <v>0</v>
      </c>
      <c r="P45" s="87" t="e">
        <v>#DIV/0!</v>
      </c>
      <c r="Q45" s="153"/>
    </row>
    <row r="46" spans="1:17" s="150" customFormat="1" ht="30" x14ac:dyDescent="0.25">
      <c r="A46" s="151" t="s">
        <v>24</v>
      </c>
      <c r="B46" s="152">
        <v>0</v>
      </c>
      <c r="C46" s="103">
        <v>9494950.0999999996</v>
      </c>
      <c r="D46" s="103"/>
      <c r="E46" s="103">
        <v>9494950.0999999996</v>
      </c>
      <c r="F46" s="85" t="e">
        <v>#DIV/0!</v>
      </c>
      <c r="G46" s="153"/>
      <c r="H46" s="86">
        <v>9544197.7000000142</v>
      </c>
      <c r="I46" s="103">
        <v>100.51867149886353</v>
      </c>
      <c r="J46" s="103">
        <v>100.51867149886353</v>
      </c>
      <c r="K46" s="153"/>
      <c r="L46" s="103">
        <v>1344261.200000006</v>
      </c>
      <c r="M46" s="103">
        <v>14.084590892328267</v>
      </c>
      <c r="N46" s="153"/>
      <c r="O46" s="103">
        <v>1349338.599999994</v>
      </c>
      <c r="P46" s="87">
        <v>100.37770933208428</v>
      </c>
      <c r="Q46" s="153"/>
    </row>
    <row r="47" spans="1:17" s="150" customFormat="1" ht="77.25" customHeight="1" x14ac:dyDescent="0.25">
      <c r="A47" s="151" t="s">
        <v>309</v>
      </c>
      <c r="B47" s="152">
        <v>576157.69999999995</v>
      </c>
      <c r="C47" s="103"/>
      <c r="D47" s="103"/>
      <c r="E47" s="103"/>
      <c r="F47" s="85">
        <v>0</v>
      </c>
      <c r="G47" s="153"/>
      <c r="H47" s="86"/>
      <c r="I47" s="103"/>
      <c r="J47" s="103"/>
      <c r="K47" s="153"/>
      <c r="L47" s="103"/>
      <c r="M47" s="103"/>
      <c r="N47" s="153"/>
      <c r="O47" s="103"/>
      <c r="P47" s="87" t="e">
        <v>#DIV/0!</v>
      </c>
      <c r="Q47" s="153"/>
    </row>
    <row r="48" spans="1:17" s="150" customFormat="1" ht="60" x14ac:dyDescent="0.25">
      <c r="A48" s="151" t="s">
        <v>310</v>
      </c>
      <c r="B48" s="152">
        <v>85618.1</v>
      </c>
      <c r="C48" s="103"/>
      <c r="D48" s="103"/>
      <c r="E48" s="103"/>
      <c r="F48" s="85">
        <v>0</v>
      </c>
      <c r="G48" s="153"/>
      <c r="H48" s="86"/>
      <c r="I48" s="103"/>
      <c r="J48" s="103"/>
      <c r="K48" s="153"/>
      <c r="L48" s="103"/>
      <c r="M48" s="103"/>
      <c r="N48" s="153"/>
      <c r="O48" s="103"/>
      <c r="P48" s="87" t="e">
        <v>#DIV/0!</v>
      </c>
      <c r="Q48" s="153"/>
    </row>
    <row r="49" spans="1:17" s="150" customFormat="1" ht="60" x14ac:dyDescent="0.25">
      <c r="A49" s="151" t="s">
        <v>311</v>
      </c>
      <c r="B49" s="152">
        <v>200532</v>
      </c>
      <c r="C49" s="103"/>
      <c r="D49" s="103"/>
      <c r="E49" s="103"/>
      <c r="F49" s="85">
        <v>0</v>
      </c>
      <c r="G49" s="153"/>
      <c r="H49" s="86"/>
      <c r="I49" s="103"/>
      <c r="J49" s="103"/>
      <c r="K49" s="153"/>
      <c r="L49" s="103"/>
      <c r="M49" s="103"/>
      <c r="N49" s="153"/>
      <c r="O49" s="103"/>
      <c r="P49" s="87" t="e">
        <v>#DIV/0!</v>
      </c>
      <c r="Q49" s="153"/>
    </row>
    <row r="50" spans="1:17" s="150" customFormat="1" ht="30" x14ac:dyDescent="0.25">
      <c r="A50" s="149" t="s">
        <v>178</v>
      </c>
      <c r="B50" s="154">
        <v>8735503.8849780001</v>
      </c>
      <c r="C50" s="154">
        <v>16206535.539999999</v>
      </c>
      <c r="D50" s="104"/>
      <c r="E50" s="154">
        <v>16244146.565162754</v>
      </c>
      <c r="F50" s="85">
        <v>185.9554615171883</v>
      </c>
      <c r="G50" s="104"/>
      <c r="H50" s="154">
        <v>12175337.570000015</v>
      </c>
      <c r="I50" s="103">
        <v>75.126096752446429</v>
      </c>
      <c r="J50" s="103">
        <v>74.952152894946664</v>
      </c>
      <c r="K50" s="104"/>
      <c r="L50" s="154">
        <v>4122881.5400000056</v>
      </c>
      <c r="M50" s="103">
        <v>33.862564518611535</v>
      </c>
      <c r="N50" s="104"/>
      <c r="O50" s="154">
        <v>4450367.9709994942</v>
      </c>
      <c r="P50" s="87">
        <v>107.9431443232659</v>
      </c>
      <c r="Q50" s="104"/>
    </row>
    <row r="51" spans="1:17" s="44" customFormat="1" ht="27.75" customHeight="1" x14ac:dyDescent="0.25">
      <c r="A51" s="42" t="s">
        <v>32</v>
      </c>
      <c r="B51" s="155"/>
      <c r="C51" s="155"/>
      <c r="D51" s="155"/>
      <c r="E51" s="155"/>
      <c r="F51" s="155"/>
      <c r="G51" s="155"/>
      <c r="H51" s="155"/>
      <c r="I51" s="155"/>
      <c r="J51" s="155"/>
      <c r="K51" s="155"/>
      <c r="L51" s="156"/>
      <c r="M51" s="155"/>
      <c r="N51" s="155"/>
      <c r="O51" s="155"/>
      <c r="P51" s="155"/>
      <c r="Q51" s="157"/>
    </row>
    <row r="52" spans="1:17" s="39" customFormat="1" ht="15.75" x14ac:dyDescent="0.25">
      <c r="A52" s="41" t="s">
        <v>33</v>
      </c>
      <c r="B52" s="158">
        <v>5311243.3931899993</v>
      </c>
      <c r="C52" s="101">
        <v>6509010.3522600001</v>
      </c>
      <c r="D52" s="101">
        <v>122.55153587210408</v>
      </c>
      <c r="E52" s="101">
        <v>6493348.5522600003</v>
      </c>
      <c r="F52" s="43">
        <v>122.25665576888605</v>
      </c>
      <c r="G52" s="101"/>
      <c r="H52" s="37">
        <v>5816564.7000000002</v>
      </c>
      <c r="I52" s="101">
        <v>89.361736811194731</v>
      </c>
      <c r="J52" s="101">
        <v>89.577275163760518</v>
      </c>
      <c r="K52" s="105"/>
      <c r="L52" s="101">
        <v>3153052.3</v>
      </c>
      <c r="M52" s="101">
        <v>54.208153138913758</v>
      </c>
      <c r="N52" s="105"/>
      <c r="O52" s="101">
        <v>3149333</v>
      </c>
      <c r="P52" s="106">
        <v>99.882041284250192</v>
      </c>
      <c r="Q52" s="105"/>
    </row>
    <row r="53" spans="1:17" s="39" customFormat="1" ht="30" x14ac:dyDescent="0.25">
      <c r="A53" s="41" t="s">
        <v>34</v>
      </c>
      <c r="B53" s="38">
        <v>89779.140639999998</v>
      </c>
      <c r="C53" s="101">
        <v>92657.629000000001</v>
      </c>
      <c r="D53" s="101">
        <v>103.20618836344433</v>
      </c>
      <c r="E53" s="101">
        <v>92657.629000000001</v>
      </c>
      <c r="F53" s="43">
        <v>103.20618836344433</v>
      </c>
      <c r="G53" s="105"/>
      <c r="H53" s="37">
        <v>93700</v>
      </c>
      <c r="I53" s="101">
        <v>101.12497050836473</v>
      </c>
      <c r="J53" s="101">
        <v>101.12497050836473</v>
      </c>
      <c r="K53" s="105"/>
      <c r="L53" s="101">
        <v>93700</v>
      </c>
      <c r="M53" s="101">
        <v>100</v>
      </c>
      <c r="N53" s="105"/>
      <c r="O53" s="101">
        <v>93700</v>
      </c>
      <c r="P53" s="106">
        <v>100</v>
      </c>
      <c r="Q53" s="105"/>
    </row>
    <row r="54" spans="1:17" s="39" customFormat="1" ht="45" x14ac:dyDescent="0.25">
      <c r="A54" s="41" t="s">
        <v>35</v>
      </c>
      <c r="B54" s="158">
        <v>582769.23735000007</v>
      </c>
      <c r="C54" s="101">
        <v>597900.99585000006</v>
      </c>
      <c r="D54" s="101">
        <v>102.59652664042598</v>
      </c>
      <c r="E54" s="101">
        <v>597900.99585000006</v>
      </c>
      <c r="F54" s="43">
        <v>102.59652664042598</v>
      </c>
      <c r="G54" s="105"/>
      <c r="H54" s="37">
        <v>568153.80000000005</v>
      </c>
      <c r="I54" s="101">
        <v>95.024728833623996</v>
      </c>
      <c r="J54" s="101">
        <v>95.024728833623996</v>
      </c>
      <c r="K54" s="105"/>
      <c r="L54" s="101">
        <v>388405.7</v>
      </c>
      <c r="M54" s="101">
        <v>68.362774305126521</v>
      </c>
      <c r="N54" s="105"/>
      <c r="O54" s="101">
        <v>388405.7</v>
      </c>
      <c r="P54" s="106">
        <v>100</v>
      </c>
      <c r="Q54" s="105"/>
    </row>
    <row r="55" spans="1:17" s="39" customFormat="1" ht="45" x14ac:dyDescent="0.25">
      <c r="A55" s="41" t="s">
        <v>36</v>
      </c>
      <c r="B55" s="38">
        <v>574489.99816999992</v>
      </c>
      <c r="C55" s="101">
        <v>611301.74999000004</v>
      </c>
      <c r="D55" s="101">
        <v>106.40772719059714</v>
      </c>
      <c r="E55" s="101">
        <v>611301.74999000004</v>
      </c>
      <c r="F55" s="43">
        <v>106.40772719059714</v>
      </c>
      <c r="G55" s="105"/>
      <c r="H55" s="37">
        <v>585812.1</v>
      </c>
      <c r="I55" s="101">
        <v>95.830267132325886</v>
      </c>
      <c r="J55" s="101">
        <v>95.830267132325886</v>
      </c>
      <c r="K55" s="105"/>
      <c r="L55" s="101">
        <v>567007.80000000005</v>
      </c>
      <c r="M55" s="101">
        <v>96.79004581844589</v>
      </c>
      <c r="N55" s="105"/>
      <c r="O55" s="101">
        <v>567007.80000000005</v>
      </c>
      <c r="P55" s="106">
        <v>100</v>
      </c>
      <c r="Q55" s="105"/>
    </row>
    <row r="56" spans="1:17" s="39" customFormat="1" ht="15.75" x14ac:dyDescent="0.25">
      <c r="A56" s="41" t="s">
        <v>37</v>
      </c>
      <c r="B56" s="38">
        <v>253868.31495</v>
      </c>
      <c r="C56" s="101">
        <v>281531.63718000002</v>
      </c>
      <c r="D56" s="101">
        <v>110.89672109552086</v>
      </c>
      <c r="E56" s="101">
        <v>281531.63718000002</v>
      </c>
      <c r="F56" s="43">
        <v>110.89672109552086</v>
      </c>
      <c r="G56" s="105"/>
      <c r="H56" s="101">
        <v>286688.40000000002</v>
      </c>
      <c r="I56" s="101">
        <v>101.83168146630106</v>
      </c>
      <c r="J56" s="101">
        <v>101.83168146630106</v>
      </c>
      <c r="K56" s="105"/>
      <c r="L56" s="101">
        <v>204819.8</v>
      </c>
      <c r="M56" s="101">
        <v>71.443351038967734</v>
      </c>
      <c r="N56" s="105"/>
      <c r="O56" s="101">
        <v>201100.5</v>
      </c>
      <c r="P56" s="106">
        <v>98.184111106445769</v>
      </c>
      <c r="Q56" s="105"/>
    </row>
    <row r="57" spans="1:17" s="39" customFormat="1" ht="30" x14ac:dyDescent="0.25">
      <c r="A57" s="41" t="s">
        <v>38</v>
      </c>
      <c r="B57" s="38">
        <v>432994.66041000001</v>
      </c>
      <c r="C57" s="101">
        <v>467820.15277999995</v>
      </c>
      <c r="D57" s="101">
        <v>108.04293806695536</v>
      </c>
      <c r="E57" s="101">
        <v>467820.15277999995</v>
      </c>
      <c r="F57" s="43">
        <v>108.04293806695536</v>
      </c>
      <c r="G57" s="105"/>
      <c r="H57" s="101">
        <v>426147.2</v>
      </c>
      <c r="I57" s="101">
        <v>91.092099702768195</v>
      </c>
      <c r="J57" s="101">
        <v>91.092099702768195</v>
      </c>
      <c r="K57" s="105"/>
      <c r="L57" s="101">
        <v>344620.3</v>
      </c>
      <c r="M57" s="101">
        <v>80.868840625962108</v>
      </c>
      <c r="N57" s="105"/>
      <c r="O57" s="101">
        <v>344620.3</v>
      </c>
      <c r="P57" s="106">
        <v>100</v>
      </c>
      <c r="Q57" s="105"/>
    </row>
    <row r="58" spans="1:17" s="39" customFormat="1" ht="15.75" x14ac:dyDescent="0.25">
      <c r="A58" s="41" t="s">
        <v>39</v>
      </c>
      <c r="B58" s="38">
        <v>84772.541409999991</v>
      </c>
      <c r="C58" s="101">
        <v>93731.697</v>
      </c>
      <c r="D58" s="101">
        <v>110.5684640816291</v>
      </c>
      <c r="E58" s="101">
        <v>93731.697</v>
      </c>
      <c r="F58" s="43">
        <v>110.5684640816291</v>
      </c>
      <c r="G58" s="105"/>
      <c r="H58" s="101">
        <v>87971</v>
      </c>
      <c r="I58" s="101">
        <v>93.854056648520938</v>
      </c>
      <c r="J58" s="101">
        <v>93.854056648520938</v>
      </c>
      <c r="K58" s="105"/>
      <c r="L58" s="101">
        <v>71119.600000000006</v>
      </c>
      <c r="M58" s="101">
        <v>80.844369167111893</v>
      </c>
      <c r="N58" s="105"/>
      <c r="O58" s="101">
        <v>71119.600000000006</v>
      </c>
      <c r="P58" s="106">
        <v>100</v>
      </c>
      <c r="Q58" s="105"/>
    </row>
    <row r="59" spans="1:17" s="39" customFormat="1" ht="15.75" x14ac:dyDescent="0.25">
      <c r="A59" s="41" t="s">
        <v>40</v>
      </c>
      <c r="B59" s="38">
        <v>0</v>
      </c>
      <c r="C59" s="101">
        <v>0</v>
      </c>
      <c r="D59" s="101"/>
      <c r="E59" s="101">
        <v>0</v>
      </c>
      <c r="F59" s="43"/>
      <c r="G59" s="105"/>
      <c r="H59" s="105">
        <v>0</v>
      </c>
      <c r="I59" s="101"/>
      <c r="J59" s="101"/>
      <c r="K59" s="105"/>
      <c r="L59" s="105">
        <v>0</v>
      </c>
      <c r="M59" s="101"/>
      <c r="N59" s="105"/>
      <c r="O59" s="105">
        <v>0</v>
      </c>
      <c r="P59" s="106"/>
      <c r="Q59" s="105"/>
    </row>
    <row r="60" spans="1:17" s="39" customFormat="1" ht="15.75" x14ac:dyDescent="0.25">
      <c r="A60" s="41" t="s">
        <v>41</v>
      </c>
      <c r="B60" s="38">
        <v>0</v>
      </c>
      <c r="C60" s="101">
        <v>185398.88200000001</v>
      </c>
      <c r="D60" s="101"/>
      <c r="E60" s="101">
        <v>185398.88200000001</v>
      </c>
      <c r="F60" s="43"/>
      <c r="G60" s="105"/>
      <c r="H60" s="101">
        <v>435200</v>
      </c>
      <c r="I60" s="101">
        <v>234.73712209332524</v>
      </c>
      <c r="J60" s="101">
        <v>234.73712209332524</v>
      </c>
      <c r="K60" s="105"/>
      <c r="L60" s="101">
        <v>217600</v>
      </c>
      <c r="M60" s="101">
        <v>50</v>
      </c>
      <c r="N60" s="105"/>
      <c r="O60" s="101">
        <v>217600</v>
      </c>
      <c r="P60" s="106">
        <v>100</v>
      </c>
      <c r="Q60" s="105"/>
    </row>
    <row r="61" spans="1:17" s="39" customFormat="1" ht="30" x14ac:dyDescent="0.25">
      <c r="A61" s="41" t="s">
        <v>160</v>
      </c>
      <c r="B61" s="38">
        <v>0</v>
      </c>
      <c r="C61" s="101">
        <v>0</v>
      </c>
      <c r="D61" s="101"/>
      <c r="E61" s="101">
        <v>0</v>
      </c>
      <c r="F61" s="43"/>
      <c r="G61" s="105"/>
      <c r="H61" s="105">
        <v>0</v>
      </c>
      <c r="I61" s="101"/>
      <c r="J61" s="101"/>
      <c r="K61" s="105"/>
      <c r="L61" s="105">
        <v>0</v>
      </c>
      <c r="M61" s="101"/>
      <c r="N61" s="105"/>
      <c r="O61" s="105">
        <v>0</v>
      </c>
      <c r="P61" s="106"/>
      <c r="Q61" s="105"/>
    </row>
    <row r="62" spans="1:17" s="39" customFormat="1" ht="15.75" x14ac:dyDescent="0.25">
      <c r="A62" s="41" t="s">
        <v>42</v>
      </c>
      <c r="B62" s="38">
        <v>3175932.7028600001</v>
      </c>
      <c r="C62" s="101">
        <v>4073081.3634600001</v>
      </c>
      <c r="D62" s="101">
        <v>128.24835235935879</v>
      </c>
      <c r="E62" s="101">
        <v>4057419.5634600003</v>
      </c>
      <c r="F62" s="43">
        <v>127.75521218715376</v>
      </c>
      <c r="G62" s="101"/>
      <c r="H62" s="101">
        <v>3223125.9</v>
      </c>
      <c r="I62" s="101">
        <v>79.13237208848733</v>
      </c>
      <c r="J62" s="101">
        <v>79.437826174709201</v>
      </c>
      <c r="K62" s="105"/>
      <c r="L62" s="101">
        <v>1170946.8999999999</v>
      </c>
      <c r="M62" s="101">
        <v>36.329542696423985</v>
      </c>
      <c r="N62" s="105"/>
      <c r="O62" s="101">
        <v>1170946.8999999999</v>
      </c>
      <c r="P62" s="106">
        <v>100</v>
      </c>
      <c r="Q62" s="105"/>
    </row>
    <row r="63" spans="1:17" s="39" customFormat="1" ht="15.75" x14ac:dyDescent="0.25">
      <c r="A63" s="41" t="s">
        <v>43</v>
      </c>
      <c r="B63" s="38">
        <v>49270.9</v>
      </c>
      <c r="C63" s="101">
        <v>58392.9</v>
      </c>
      <c r="D63" s="101">
        <v>118.51397072105441</v>
      </c>
      <c r="E63" s="101">
        <v>58392.9</v>
      </c>
      <c r="F63" s="43">
        <v>118.51397072105441</v>
      </c>
      <c r="G63" s="105"/>
      <c r="H63" s="101">
        <v>66685</v>
      </c>
      <c r="I63" s="101">
        <v>114.20052780389396</v>
      </c>
      <c r="J63" s="101">
        <v>114.20052780389396</v>
      </c>
      <c r="K63" s="105"/>
      <c r="L63" s="101">
        <v>73028.800000000003</v>
      </c>
      <c r="M63" s="101">
        <v>109.51308390192698</v>
      </c>
      <c r="N63" s="105"/>
      <c r="O63" s="101">
        <v>75653.5</v>
      </c>
      <c r="P63" s="106">
        <v>103.5940615209342</v>
      </c>
      <c r="Q63" s="105"/>
    </row>
    <row r="64" spans="1:17" s="39" customFormat="1" ht="15.75" x14ac:dyDescent="0.25">
      <c r="A64" s="41" t="s">
        <v>44</v>
      </c>
      <c r="B64" s="38">
        <v>49270.9</v>
      </c>
      <c r="C64" s="101">
        <v>58392.9</v>
      </c>
      <c r="D64" s="101">
        <v>118.51397072105441</v>
      </c>
      <c r="E64" s="101">
        <v>58392.9</v>
      </c>
      <c r="F64" s="43">
        <v>118.51397072105441</v>
      </c>
      <c r="G64" s="105"/>
      <c r="H64" s="101">
        <v>66685</v>
      </c>
      <c r="I64" s="101">
        <v>114.20052780389396</v>
      </c>
      <c r="J64" s="101">
        <v>114.20052780389396</v>
      </c>
      <c r="K64" s="105"/>
      <c r="L64" s="101">
        <v>73028.800000000003</v>
      </c>
      <c r="M64" s="101">
        <v>109.51308390192698</v>
      </c>
      <c r="N64" s="105"/>
      <c r="O64" s="101">
        <v>75653.5</v>
      </c>
      <c r="P64" s="106">
        <v>103.5940615209342</v>
      </c>
      <c r="Q64" s="105"/>
    </row>
    <row r="65" spans="1:17" s="39" customFormat="1" ht="15.75" x14ac:dyDescent="0.25">
      <c r="A65" s="41" t="s">
        <v>45</v>
      </c>
      <c r="B65" s="38">
        <v>0</v>
      </c>
      <c r="C65" s="101">
        <v>0</v>
      </c>
      <c r="D65" s="101"/>
      <c r="E65" s="101">
        <v>0</v>
      </c>
      <c r="F65" s="43"/>
      <c r="G65" s="105"/>
      <c r="H65" s="105">
        <v>0</v>
      </c>
      <c r="I65" s="101"/>
      <c r="J65" s="101"/>
      <c r="K65" s="105"/>
      <c r="L65" s="105"/>
      <c r="M65" s="101"/>
      <c r="N65" s="105"/>
      <c r="O65" s="105"/>
      <c r="P65" s="106"/>
      <c r="Q65" s="105"/>
    </row>
    <row r="66" spans="1:17" s="39" customFormat="1" ht="15.75" x14ac:dyDescent="0.25">
      <c r="A66" s="41" t="s">
        <v>46</v>
      </c>
      <c r="B66" s="38">
        <v>0</v>
      </c>
      <c r="C66" s="101">
        <v>0</v>
      </c>
      <c r="D66" s="101"/>
      <c r="E66" s="101">
        <v>0</v>
      </c>
      <c r="F66" s="43"/>
      <c r="G66" s="105"/>
      <c r="H66" s="105">
        <v>0</v>
      </c>
      <c r="I66" s="101"/>
      <c r="J66" s="101"/>
      <c r="K66" s="105"/>
      <c r="L66" s="105"/>
      <c r="M66" s="101"/>
      <c r="N66" s="105"/>
      <c r="O66" s="105"/>
      <c r="P66" s="106"/>
      <c r="Q66" s="105"/>
    </row>
    <row r="67" spans="1:17" s="39" customFormat="1" ht="30" x14ac:dyDescent="0.25">
      <c r="A67" s="41" t="s">
        <v>47</v>
      </c>
      <c r="B67" s="38">
        <v>289662.65946</v>
      </c>
      <c r="C67" s="101">
        <v>338062.87024999998</v>
      </c>
      <c r="D67" s="101">
        <v>116.70916468150554</v>
      </c>
      <c r="E67" s="101">
        <v>338062.87024999998</v>
      </c>
      <c r="F67" s="43">
        <v>116.70916468150554</v>
      </c>
      <c r="G67" s="105"/>
      <c r="H67" s="101">
        <v>214968</v>
      </c>
      <c r="I67" s="101">
        <v>63.588172176681091</v>
      </c>
      <c r="J67" s="101">
        <v>63.588172176681091</v>
      </c>
      <c r="K67" s="105"/>
      <c r="L67" s="101">
        <v>175892.5</v>
      </c>
      <c r="M67" s="101">
        <v>81.822643370176024</v>
      </c>
      <c r="N67" s="105"/>
      <c r="O67" s="101">
        <v>175892.5</v>
      </c>
      <c r="P67" s="106">
        <v>100</v>
      </c>
      <c r="Q67" s="105"/>
    </row>
    <row r="68" spans="1:17" s="39" customFormat="1" ht="15.75" x14ac:dyDescent="0.25">
      <c r="A68" s="41" t="s">
        <v>48</v>
      </c>
      <c r="B68" s="38">
        <v>64060.844859999997</v>
      </c>
      <c r="C68" s="101">
        <v>53992.985000000001</v>
      </c>
      <c r="D68" s="101">
        <v>84.283910269990159</v>
      </c>
      <c r="E68" s="101">
        <v>53992.985000000001</v>
      </c>
      <c r="F68" s="43">
        <v>84.283910269990159</v>
      </c>
      <c r="G68" s="105"/>
      <c r="H68" s="105">
        <v>0</v>
      </c>
      <c r="I68" s="101">
        <v>0</v>
      </c>
      <c r="J68" s="101">
        <v>0</v>
      </c>
      <c r="K68" s="105"/>
      <c r="L68" s="105">
        <v>0</v>
      </c>
      <c r="M68" s="101"/>
      <c r="N68" s="105"/>
      <c r="O68" s="105">
        <v>0</v>
      </c>
      <c r="P68" s="106"/>
      <c r="Q68" s="105"/>
    </row>
    <row r="69" spans="1:17" s="39" customFormat="1" ht="30" x14ac:dyDescent="0.25">
      <c r="A69" s="41" t="s">
        <v>49</v>
      </c>
      <c r="B69" s="38">
        <v>154283.23294999998</v>
      </c>
      <c r="C69" s="101">
        <v>181055.09400000001</v>
      </c>
      <c r="D69" s="101">
        <v>117.35241123620752</v>
      </c>
      <c r="E69" s="101">
        <v>181055.09400000001</v>
      </c>
      <c r="F69" s="43">
        <v>117.35241123620752</v>
      </c>
      <c r="G69" s="105"/>
      <c r="H69" s="101">
        <v>136948.79999999999</v>
      </c>
      <c r="I69" s="101">
        <v>75.639296842981935</v>
      </c>
      <c r="J69" s="101">
        <v>75.639296842981935</v>
      </c>
      <c r="K69" s="105"/>
      <c r="L69" s="101">
        <v>117774.39999999999</v>
      </c>
      <c r="M69" s="101">
        <v>85.998855046557551</v>
      </c>
      <c r="N69" s="105"/>
      <c r="O69" s="101">
        <v>117774.39999999999</v>
      </c>
      <c r="P69" s="106">
        <v>100</v>
      </c>
      <c r="Q69" s="105"/>
    </row>
    <row r="70" spans="1:17" s="39" customFormat="1" ht="15.75" x14ac:dyDescent="0.25">
      <c r="A70" s="41" t="s">
        <v>50</v>
      </c>
      <c r="B70" s="38">
        <v>0</v>
      </c>
      <c r="C70" s="101">
        <v>0</v>
      </c>
      <c r="D70" s="101"/>
      <c r="E70" s="101">
        <v>0</v>
      </c>
      <c r="F70" s="43"/>
      <c r="G70" s="105"/>
      <c r="H70" s="105"/>
      <c r="I70" s="101"/>
      <c r="J70" s="101"/>
      <c r="K70" s="105"/>
      <c r="L70" s="105"/>
      <c r="M70" s="101"/>
      <c r="N70" s="105"/>
      <c r="O70" s="105"/>
      <c r="P70" s="106"/>
      <c r="Q70" s="105"/>
    </row>
    <row r="71" spans="1:17" s="39" customFormat="1" ht="51" customHeight="1" x14ac:dyDescent="0.25">
      <c r="A71" s="41" t="s">
        <v>51</v>
      </c>
      <c r="B71" s="38">
        <v>4.25</v>
      </c>
      <c r="C71" s="101">
        <v>23628.018</v>
      </c>
      <c r="D71" s="101">
        <v>555953.36470588238</v>
      </c>
      <c r="E71" s="101">
        <v>23628.018</v>
      </c>
      <c r="F71" s="43">
        <v>555953.36470588238</v>
      </c>
      <c r="G71" s="135" t="s">
        <v>339</v>
      </c>
      <c r="H71" s="105">
        <v>60</v>
      </c>
      <c r="I71" s="101">
        <v>0.25393581467561099</v>
      </c>
      <c r="J71" s="101">
        <v>0.25393581467561099</v>
      </c>
      <c r="K71" s="105"/>
      <c r="L71" s="105">
        <v>60</v>
      </c>
      <c r="M71" s="101">
        <v>100</v>
      </c>
      <c r="N71" s="105"/>
      <c r="O71" s="105">
        <v>60</v>
      </c>
      <c r="P71" s="106">
        <v>100</v>
      </c>
      <c r="Q71" s="105"/>
    </row>
    <row r="72" spans="1:17" s="39" customFormat="1" ht="30" x14ac:dyDescent="0.25">
      <c r="A72" s="41" t="s">
        <v>52</v>
      </c>
      <c r="B72" s="38">
        <v>0</v>
      </c>
      <c r="C72" s="101">
        <v>0</v>
      </c>
      <c r="D72" s="101"/>
      <c r="E72" s="101">
        <v>0</v>
      </c>
      <c r="F72" s="43"/>
      <c r="G72" s="105"/>
      <c r="H72" s="105">
        <v>0</v>
      </c>
      <c r="I72" s="101"/>
      <c r="J72" s="101"/>
      <c r="K72" s="105"/>
      <c r="L72" s="105">
        <v>0</v>
      </c>
      <c r="M72" s="101"/>
      <c r="N72" s="105"/>
      <c r="O72" s="105">
        <v>0</v>
      </c>
      <c r="P72" s="106"/>
      <c r="Q72" s="105"/>
    </row>
    <row r="73" spans="1:17" s="39" customFormat="1" ht="15.75" x14ac:dyDescent="0.25">
      <c r="A73" s="41" t="s">
        <v>53</v>
      </c>
      <c r="B73" s="38">
        <v>18586753.383720003</v>
      </c>
      <c r="C73" s="101">
        <v>24888625.263289999</v>
      </c>
      <c r="D73" s="101">
        <v>133.90517832495564</v>
      </c>
      <c r="E73" s="101">
        <v>24888625.263289999</v>
      </c>
      <c r="F73" s="43">
        <v>133.90517832495564</v>
      </c>
      <c r="G73" s="105"/>
      <c r="H73" s="101">
        <v>10633223.699999999</v>
      </c>
      <c r="I73" s="101">
        <v>42.723226323326486</v>
      </c>
      <c r="J73" s="101">
        <v>42.723226323326486</v>
      </c>
      <c r="K73" s="105"/>
      <c r="L73" s="101">
        <v>10886362.5</v>
      </c>
      <c r="M73" s="101">
        <v>102.38064021920277</v>
      </c>
      <c r="N73" s="105"/>
      <c r="O73" s="101">
        <v>11538644.9</v>
      </c>
      <c r="P73" s="106">
        <v>105.99173874652806</v>
      </c>
      <c r="Q73" s="105"/>
    </row>
    <row r="74" spans="1:17" s="39" customFormat="1" ht="15.75" x14ac:dyDescent="0.25">
      <c r="A74" s="41" t="s">
        <v>54</v>
      </c>
      <c r="B74" s="38">
        <v>491076.68377</v>
      </c>
      <c r="C74" s="101">
        <v>339557.06516</v>
      </c>
      <c r="D74" s="101">
        <v>69.145426036768328</v>
      </c>
      <c r="E74" s="101">
        <v>339557.06516</v>
      </c>
      <c r="F74" s="43">
        <v>69.145426036768328</v>
      </c>
      <c r="G74" s="105"/>
      <c r="H74" s="101">
        <v>310576.90000000002</v>
      </c>
      <c r="I74" s="101">
        <v>91.465303439837285</v>
      </c>
      <c r="J74" s="101">
        <v>91.465303439837285</v>
      </c>
      <c r="K74" s="105"/>
      <c r="L74" s="101">
        <v>293368.8</v>
      </c>
      <c r="M74" s="101">
        <v>94.459311043416292</v>
      </c>
      <c r="N74" s="105"/>
      <c r="O74" s="101">
        <v>293368.8</v>
      </c>
      <c r="P74" s="106">
        <v>100</v>
      </c>
      <c r="Q74" s="105"/>
    </row>
    <row r="75" spans="1:17" s="39" customFormat="1" ht="15.75" x14ac:dyDescent="0.25">
      <c r="A75" s="41" t="s">
        <v>161</v>
      </c>
      <c r="B75" s="38">
        <v>0</v>
      </c>
      <c r="C75" s="101">
        <v>0</v>
      </c>
      <c r="D75" s="101"/>
      <c r="E75" s="101">
        <v>0</v>
      </c>
      <c r="F75" s="43"/>
      <c r="G75" s="105"/>
      <c r="H75" s="105">
        <v>0</v>
      </c>
      <c r="I75" s="101"/>
      <c r="J75" s="101"/>
      <c r="K75" s="105"/>
      <c r="L75" s="105">
        <v>0</v>
      </c>
      <c r="M75" s="101"/>
      <c r="N75" s="105"/>
      <c r="O75" s="105">
        <v>0</v>
      </c>
      <c r="P75" s="106"/>
      <c r="Q75" s="105"/>
    </row>
    <row r="76" spans="1:17" s="39" customFormat="1" ht="15.75" x14ac:dyDescent="0.25">
      <c r="A76" s="41" t="s">
        <v>55</v>
      </c>
      <c r="B76" s="38">
        <v>2491774.8871900002</v>
      </c>
      <c r="C76" s="101">
        <v>1940153.8095</v>
      </c>
      <c r="D76" s="101">
        <v>77.862322935918627</v>
      </c>
      <c r="E76" s="101">
        <v>1940153.8095</v>
      </c>
      <c r="F76" s="43">
        <v>77.862322935918627</v>
      </c>
      <c r="G76" s="105"/>
      <c r="H76" s="101">
        <v>2586231.7000000002</v>
      </c>
      <c r="I76" s="101">
        <v>133.30034388698812</v>
      </c>
      <c r="J76" s="101">
        <v>133.30034388698812</v>
      </c>
      <c r="K76" s="105"/>
      <c r="L76" s="101">
        <v>2313171.9</v>
      </c>
      <c r="M76" s="101">
        <v>89.441788993615674</v>
      </c>
      <c r="N76" s="105"/>
      <c r="O76" s="101">
        <v>2302668.5</v>
      </c>
      <c r="P76" s="106">
        <v>99.545930849324264</v>
      </c>
      <c r="Q76" s="105"/>
    </row>
    <row r="77" spans="1:17" s="39" customFormat="1" ht="15.75" x14ac:dyDescent="0.25">
      <c r="A77" s="41" t="s">
        <v>56</v>
      </c>
      <c r="B77" s="38">
        <v>221594.12299999999</v>
      </c>
      <c r="C77" s="101">
        <v>576834.74800000002</v>
      </c>
      <c r="D77" s="101">
        <v>260.31139282516079</v>
      </c>
      <c r="E77" s="101">
        <v>576834.74800000002</v>
      </c>
      <c r="F77" s="43">
        <v>260.31139282516079</v>
      </c>
      <c r="G77" s="105"/>
      <c r="H77" s="101">
        <v>343126.7</v>
      </c>
      <c r="I77" s="101">
        <v>59.48440193481548</v>
      </c>
      <c r="J77" s="101">
        <v>59.48440193481548</v>
      </c>
      <c r="K77" s="105"/>
      <c r="L77" s="101">
        <v>9643.7999999999993</v>
      </c>
      <c r="M77" s="101">
        <v>2.8105653101317967</v>
      </c>
      <c r="N77" s="105"/>
      <c r="O77" s="101">
        <v>14643.8</v>
      </c>
      <c r="P77" s="106">
        <v>151.84678238868497</v>
      </c>
      <c r="Q77" s="105"/>
    </row>
    <row r="78" spans="1:17" s="39" customFormat="1" ht="15.75" x14ac:dyDescent="0.25">
      <c r="A78" s="41" t="s">
        <v>57</v>
      </c>
      <c r="B78" s="38">
        <v>251360.38549000002</v>
      </c>
      <c r="C78" s="101">
        <v>301181.57049999997</v>
      </c>
      <c r="D78" s="101">
        <v>119.82061927255518</v>
      </c>
      <c r="E78" s="101">
        <v>301181.57049999997</v>
      </c>
      <c r="F78" s="43">
        <v>119.82061927255518</v>
      </c>
      <c r="G78" s="105"/>
      <c r="H78" s="101">
        <v>47703.1</v>
      </c>
      <c r="I78" s="101">
        <v>15.838651721221437</v>
      </c>
      <c r="J78" s="101">
        <v>15.838651721221437</v>
      </c>
      <c r="K78" s="105"/>
      <c r="L78" s="101">
        <v>36647.1</v>
      </c>
      <c r="M78" s="101">
        <v>76.823309176971719</v>
      </c>
      <c r="N78" s="105"/>
      <c r="O78" s="101">
        <v>36647.1</v>
      </c>
      <c r="P78" s="106">
        <v>100</v>
      </c>
      <c r="Q78" s="105"/>
    </row>
    <row r="79" spans="1:17" s="39" customFormat="1" ht="15.75" x14ac:dyDescent="0.25">
      <c r="A79" s="41" t="s">
        <v>58</v>
      </c>
      <c r="B79" s="38">
        <v>2341420.7340799998</v>
      </c>
      <c r="C79" s="101">
        <v>6606727.1301999995</v>
      </c>
      <c r="D79" s="101">
        <v>282.16744791046449</v>
      </c>
      <c r="E79" s="101">
        <v>6606727.1301999995</v>
      </c>
      <c r="F79" s="43">
        <v>282.16744791046449</v>
      </c>
      <c r="G79" s="105"/>
      <c r="H79" s="101">
        <v>97304.5</v>
      </c>
      <c r="I79" s="101">
        <v>1.4728094271551122</v>
      </c>
      <c r="J79" s="101">
        <v>1.4728094271551122</v>
      </c>
      <c r="K79" s="105"/>
      <c r="L79" s="101">
        <v>91913.7</v>
      </c>
      <c r="M79" s="101">
        <v>94.459865679387903</v>
      </c>
      <c r="N79" s="105"/>
      <c r="O79" s="101">
        <v>59686.2</v>
      </c>
      <c r="P79" s="106">
        <v>64.937218281931848</v>
      </c>
      <c r="Q79" s="105"/>
    </row>
    <row r="80" spans="1:17" s="39" customFormat="1" ht="15.75" x14ac:dyDescent="0.25">
      <c r="A80" s="41" t="s">
        <v>59</v>
      </c>
      <c r="B80" s="38">
        <v>7053227.11534</v>
      </c>
      <c r="C80" s="101">
        <v>8685220.6927399989</v>
      </c>
      <c r="D80" s="101">
        <v>123.1382536066447</v>
      </c>
      <c r="E80" s="101">
        <v>8685220.6927399989</v>
      </c>
      <c r="F80" s="43">
        <v>123.1382536066447</v>
      </c>
      <c r="G80" s="105"/>
      <c r="H80" s="101">
        <v>5935073.9000000004</v>
      </c>
      <c r="I80" s="101">
        <v>68.335326297017943</v>
      </c>
      <c r="J80" s="101">
        <v>68.335326297017943</v>
      </c>
      <c r="K80" s="105"/>
      <c r="L80" s="101">
        <v>6160114.2000000002</v>
      </c>
      <c r="M80" s="101">
        <v>103.79170173432885</v>
      </c>
      <c r="N80" s="105"/>
      <c r="O80" s="101">
        <v>8159068.7000000002</v>
      </c>
      <c r="P80" s="106">
        <v>132.44995847641917</v>
      </c>
      <c r="Q80" s="105"/>
    </row>
    <row r="81" spans="1:17" s="39" customFormat="1" ht="15.75" x14ac:dyDescent="0.25">
      <c r="A81" s="41" t="s">
        <v>60</v>
      </c>
      <c r="B81" s="38">
        <v>17754.781260000003</v>
      </c>
      <c r="C81" s="101">
        <v>69389.619640000004</v>
      </c>
      <c r="D81" s="101">
        <v>390.82216009232877</v>
      </c>
      <c r="E81" s="101">
        <v>69389.619640000004</v>
      </c>
      <c r="F81" s="43">
        <v>390.82216009232877</v>
      </c>
      <c r="G81" s="105"/>
      <c r="H81" s="101">
        <v>14343.1</v>
      </c>
      <c r="I81" s="101">
        <v>20.670382795601672</v>
      </c>
      <c r="J81" s="101">
        <v>20.670382795601672</v>
      </c>
      <c r="K81" s="105"/>
      <c r="L81" s="101"/>
      <c r="M81" s="101">
        <v>0</v>
      </c>
      <c r="N81" s="105"/>
      <c r="O81" s="101"/>
      <c r="P81" s="106"/>
      <c r="Q81" s="105"/>
    </row>
    <row r="82" spans="1:17" s="39" customFormat="1" ht="15.75" x14ac:dyDescent="0.25">
      <c r="A82" s="41" t="s">
        <v>61</v>
      </c>
      <c r="B82" s="38">
        <v>5448176.9723000005</v>
      </c>
      <c r="C82" s="101">
        <v>6157094.00813</v>
      </c>
      <c r="D82" s="101">
        <v>113.01200455554812</v>
      </c>
      <c r="E82" s="101">
        <v>6157094.00813</v>
      </c>
      <c r="F82" s="43">
        <v>113.01200455554812</v>
      </c>
      <c r="G82" s="105"/>
      <c r="H82" s="101">
        <v>1241569.5</v>
      </c>
      <c r="I82" s="101">
        <v>20.164861838402935</v>
      </c>
      <c r="J82" s="101">
        <v>20.164861838402935</v>
      </c>
      <c r="K82" s="105"/>
      <c r="L82" s="101">
        <v>1932243.8</v>
      </c>
      <c r="M82" s="101">
        <v>155.62912909829052</v>
      </c>
      <c r="N82" s="105"/>
      <c r="O82" s="101">
        <v>623302.69999999995</v>
      </c>
      <c r="P82" s="106">
        <v>32.257973864374669</v>
      </c>
      <c r="Q82" s="105"/>
    </row>
    <row r="83" spans="1:17" s="39" customFormat="1" ht="15.75" x14ac:dyDescent="0.25">
      <c r="A83" s="41" t="s">
        <v>62</v>
      </c>
      <c r="B83" s="38">
        <v>15216134.824819999</v>
      </c>
      <c r="C83" s="101">
        <v>7960782.7345000003</v>
      </c>
      <c r="D83" s="101">
        <v>52.318034942189549</v>
      </c>
      <c r="E83" s="101">
        <v>7960782.7345000003</v>
      </c>
      <c r="F83" s="43">
        <v>52.318034942189549</v>
      </c>
      <c r="G83" s="105"/>
      <c r="H83" s="101">
        <v>2409155.5</v>
      </c>
      <c r="I83" s="101">
        <v>30.262796766947741</v>
      </c>
      <c r="J83" s="101">
        <v>30.262796766947741</v>
      </c>
      <c r="K83" s="105"/>
      <c r="L83" s="101">
        <v>2474910.1</v>
      </c>
      <c r="M83" s="101">
        <v>102.72936304858695</v>
      </c>
      <c r="N83" s="105"/>
      <c r="O83" s="101">
        <v>2697431</v>
      </c>
      <c r="P83" s="106">
        <v>108.99107001906856</v>
      </c>
      <c r="Q83" s="105"/>
    </row>
    <row r="84" spans="1:17" s="39" customFormat="1" ht="15.75" x14ac:dyDescent="0.25">
      <c r="A84" s="41" t="s">
        <v>63</v>
      </c>
      <c r="B84" s="38">
        <v>8213571.7740799999</v>
      </c>
      <c r="C84" s="101">
        <v>3091719.56305</v>
      </c>
      <c r="D84" s="101">
        <v>37.64159671443673</v>
      </c>
      <c r="E84" s="101">
        <v>3091719.56305</v>
      </c>
      <c r="F84" s="43">
        <v>37.64159671443673</v>
      </c>
      <c r="G84" s="105"/>
      <c r="H84" s="101">
        <v>2183915.7999999998</v>
      </c>
      <c r="I84" s="101">
        <v>70.637577421334868</v>
      </c>
      <c r="J84" s="101">
        <v>70.637577421334868</v>
      </c>
      <c r="K84" s="105"/>
      <c r="L84" s="101">
        <v>2291341.7000000002</v>
      </c>
      <c r="M84" s="101">
        <v>104.91895795616297</v>
      </c>
      <c r="N84" s="105"/>
      <c r="O84" s="101">
        <v>2586291.2000000002</v>
      </c>
      <c r="P84" s="106">
        <v>112.87234898225786</v>
      </c>
      <c r="Q84" s="105"/>
    </row>
    <row r="85" spans="1:17" s="39" customFormat="1" ht="15.75" x14ac:dyDescent="0.25">
      <c r="A85" s="41" t="s">
        <v>64</v>
      </c>
      <c r="B85" s="38">
        <v>5059325.6266899994</v>
      </c>
      <c r="C85" s="101">
        <v>3518271.5533199999</v>
      </c>
      <c r="D85" s="101">
        <v>69.54032637788103</v>
      </c>
      <c r="E85" s="101">
        <v>3518271.5533199999</v>
      </c>
      <c r="F85" s="43">
        <v>69.54032637788103</v>
      </c>
      <c r="G85" s="105"/>
      <c r="H85" s="101">
        <v>73533.899999999994</v>
      </c>
      <c r="I85" s="101">
        <v>2.0900575434721658</v>
      </c>
      <c r="J85" s="101">
        <v>2.0900575434721658</v>
      </c>
      <c r="K85" s="105"/>
      <c r="L85" s="101">
        <v>72428.600000000006</v>
      </c>
      <c r="M85" s="101">
        <v>98.4968837502159</v>
      </c>
      <c r="N85" s="105"/>
      <c r="O85" s="105">
        <v>0</v>
      </c>
      <c r="P85" s="106">
        <v>0</v>
      </c>
      <c r="Q85" s="105"/>
    </row>
    <row r="86" spans="1:17" s="39" customFormat="1" ht="15.75" x14ac:dyDescent="0.25">
      <c r="A86" s="41" t="s">
        <v>65</v>
      </c>
      <c r="B86" s="38">
        <v>471769.47898000001</v>
      </c>
      <c r="C86" s="101">
        <v>374931.96500000003</v>
      </c>
      <c r="D86" s="101">
        <v>79.473552594082648</v>
      </c>
      <c r="E86" s="101">
        <v>374931.96500000003</v>
      </c>
      <c r="F86" s="43">
        <v>79.473552594082648</v>
      </c>
      <c r="G86" s="105"/>
      <c r="H86" s="105">
        <v>0</v>
      </c>
      <c r="I86" s="101">
        <v>0</v>
      </c>
      <c r="J86" s="101">
        <v>0</v>
      </c>
      <c r="K86" s="105"/>
      <c r="L86" s="105">
        <v>0</v>
      </c>
      <c r="M86" s="101"/>
      <c r="N86" s="105"/>
      <c r="O86" s="105">
        <v>0</v>
      </c>
      <c r="P86" s="106"/>
      <c r="Q86" s="105"/>
    </row>
    <row r="87" spans="1:17" s="39" customFormat="1" ht="30" x14ac:dyDescent="0.25">
      <c r="A87" s="41" t="s">
        <v>162</v>
      </c>
      <c r="B87" s="38">
        <v>0</v>
      </c>
      <c r="C87" s="101">
        <v>0</v>
      </c>
      <c r="D87" s="101"/>
      <c r="E87" s="101">
        <v>0</v>
      </c>
      <c r="F87" s="43"/>
      <c r="G87" s="105"/>
      <c r="H87" s="105">
        <v>0</v>
      </c>
      <c r="I87" s="101"/>
      <c r="J87" s="101"/>
      <c r="K87" s="105"/>
      <c r="L87" s="105">
        <v>0</v>
      </c>
      <c r="M87" s="101"/>
      <c r="N87" s="105"/>
      <c r="O87" s="105">
        <v>0</v>
      </c>
      <c r="P87" s="106"/>
      <c r="Q87" s="105"/>
    </row>
    <row r="88" spans="1:17" s="39" customFormat="1" ht="15.75" x14ac:dyDescent="0.25">
      <c r="A88" s="41" t="s">
        <v>66</v>
      </c>
      <c r="B88" s="38">
        <v>1471467.9450699999</v>
      </c>
      <c r="C88" s="101">
        <v>975859.65312999999</v>
      </c>
      <c r="D88" s="101">
        <v>66.318784340461917</v>
      </c>
      <c r="E88" s="101">
        <v>975859.65312999999</v>
      </c>
      <c r="F88" s="43">
        <v>66.318784340461917</v>
      </c>
      <c r="G88" s="105"/>
      <c r="H88" s="101">
        <v>151705.79999999999</v>
      </c>
      <c r="I88" s="101">
        <v>15.545862513468458</v>
      </c>
      <c r="J88" s="101">
        <v>15.545862513468458</v>
      </c>
      <c r="K88" s="105"/>
      <c r="L88" s="101">
        <v>111139.8</v>
      </c>
      <c r="M88" s="101">
        <v>73.260086298612194</v>
      </c>
      <c r="N88" s="105"/>
      <c r="O88" s="101">
        <v>111139.8</v>
      </c>
      <c r="P88" s="106">
        <v>100</v>
      </c>
      <c r="Q88" s="105"/>
    </row>
    <row r="89" spans="1:17" s="39" customFormat="1" ht="15.75" x14ac:dyDescent="0.25">
      <c r="A89" s="41" t="s">
        <v>67</v>
      </c>
      <c r="B89" s="38">
        <v>1145622.47921</v>
      </c>
      <c r="C89" s="101">
        <v>191059.92872</v>
      </c>
      <c r="D89" s="101">
        <v>16.677389994280784</v>
      </c>
      <c r="E89" s="101">
        <v>191059.92872</v>
      </c>
      <c r="F89" s="43">
        <v>16.677389994280784</v>
      </c>
      <c r="G89" s="105"/>
      <c r="H89" s="101">
        <v>153337.5</v>
      </c>
      <c r="I89" s="101">
        <v>80.256232181849839</v>
      </c>
      <c r="J89" s="101">
        <v>80.256232181849839</v>
      </c>
      <c r="K89" s="105"/>
      <c r="L89" s="101">
        <v>112289</v>
      </c>
      <c r="M89" s="101">
        <v>73.229966576995182</v>
      </c>
      <c r="N89" s="105"/>
      <c r="O89" s="101">
        <v>112289</v>
      </c>
      <c r="P89" s="106">
        <v>100</v>
      </c>
      <c r="Q89" s="105"/>
    </row>
    <row r="90" spans="1:17" s="39" customFormat="1" ht="15.75" x14ac:dyDescent="0.25">
      <c r="A90" s="41" t="s">
        <v>68</v>
      </c>
      <c r="B90" s="38">
        <v>0</v>
      </c>
      <c r="C90" s="101">
        <v>0</v>
      </c>
      <c r="D90" s="101"/>
      <c r="E90" s="101">
        <v>0</v>
      </c>
      <c r="F90" s="43"/>
      <c r="G90" s="105"/>
      <c r="H90" s="105">
        <v>0</v>
      </c>
      <c r="I90" s="101"/>
      <c r="J90" s="101"/>
      <c r="K90" s="105"/>
      <c r="L90" s="105">
        <v>0</v>
      </c>
      <c r="M90" s="101"/>
      <c r="N90" s="105"/>
      <c r="O90" s="105">
        <v>0</v>
      </c>
      <c r="P90" s="106"/>
      <c r="Q90" s="105"/>
    </row>
    <row r="91" spans="1:17" s="39" customFormat="1" ht="15.75" x14ac:dyDescent="0.25">
      <c r="A91" s="41" t="s">
        <v>69</v>
      </c>
      <c r="B91" s="38">
        <v>67604.883419999998</v>
      </c>
      <c r="C91" s="101">
        <v>94995.965500000006</v>
      </c>
      <c r="D91" s="101">
        <v>140.51642528518394</v>
      </c>
      <c r="E91" s="101">
        <v>94995.965500000006</v>
      </c>
      <c r="F91" s="43">
        <v>140.51642528518394</v>
      </c>
      <c r="G91" s="105"/>
      <c r="H91" s="101">
        <v>80781.3</v>
      </c>
      <c r="I91" s="101">
        <v>85.036558736802348</v>
      </c>
      <c r="J91" s="101">
        <v>85.036558736802348</v>
      </c>
      <c r="K91" s="105"/>
      <c r="L91" s="101">
        <v>53709.7</v>
      </c>
      <c r="M91" s="101">
        <v>66.487788634250748</v>
      </c>
      <c r="N91" s="105"/>
      <c r="O91" s="101">
        <v>53709.7</v>
      </c>
      <c r="P91" s="106">
        <v>100</v>
      </c>
      <c r="Q91" s="105"/>
    </row>
    <row r="92" spans="1:17" s="39" customFormat="1" ht="15.75" x14ac:dyDescent="0.25">
      <c r="A92" s="41" t="s">
        <v>70</v>
      </c>
      <c r="B92" s="38">
        <v>1078017.5957899999</v>
      </c>
      <c r="C92" s="101">
        <v>96063.963220000005</v>
      </c>
      <c r="D92" s="101">
        <v>8.911168388638572</v>
      </c>
      <c r="E92" s="101">
        <v>96063.963220000005</v>
      </c>
      <c r="F92" s="43">
        <v>8.911168388638572</v>
      </c>
      <c r="G92" s="105"/>
      <c r="H92" s="101">
        <v>72556.2</v>
      </c>
      <c r="I92" s="101">
        <v>75.529051236243589</v>
      </c>
      <c r="J92" s="101">
        <v>75.529051236243589</v>
      </c>
      <c r="K92" s="105"/>
      <c r="L92" s="101">
        <v>58579.3</v>
      </c>
      <c r="M92" s="101">
        <v>80.736449814075158</v>
      </c>
      <c r="N92" s="105"/>
      <c r="O92" s="101">
        <v>58579.3</v>
      </c>
      <c r="P92" s="106">
        <v>100</v>
      </c>
      <c r="Q92" s="105"/>
    </row>
    <row r="93" spans="1:17" s="39" customFormat="1" ht="15.75" x14ac:dyDescent="0.25">
      <c r="A93" s="41" t="s">
        <v>71</v>
      </c>
      <c r="B93" s="38">
        <v>56123720.250399999</v>
      </c>
      <c r="C93" s="101">
        <v>51724955.69263</v>
      </c>
      <c r="D93" s="101">
        <v>92.162378869140184</v>
      </c>
      <c r="E93" s="101">
        <v>51724955.69263</v>
      </c>
      <c r="F93" s="43">
        <v>92.162378869140184</v>
      </c>
      <c r="G93" s="105"/>
      <c r="H93" s="101">
        <v>41343893.399999999</v>
      </c>
      <c r="I93" s="101">
        <v>79.930263537936412</v>
      </c>
      <c r="J93" s="101">
        <v>79.930263537936412</v>
      </c>
      <c r="K93" s="105"/>
      <c r="L93" s="101">
        <v>28214249.100000001</v>
      </c>
      <c r="M93" s="101">
        <v>68.24284502436339</v>
      </c>
      <c r="N93" s="105"/>
      <c r="O93" s="101">
        <v>25291229.899999999</v>
      </c>
      <c r="P93" s="106">
        <v>89.639918504866387</v>
      </c>
      <c r="Q93" s="105"/>
    </row>
    <row r="94" spans="1:17" s="39" customFormat="1" ht="15.75" x14ac:dyDescent="0.25">
      <c r="A94" s="41" t="s">
        <v>72</v>
      </c>
      <c r="B94" s="38">
        <v>10181864.58086</v>
      </c>
      <c r="C94" s="101">
        <v>11672256.67382</v>
      </c>
      <c r="D94" s="101">
        <v>114.63771277965785</v>
      </c>
      <c r="E94" s="101">
        <v>11672256.67382</v>
      </c>
      <c r="F94" s="43">
        <v>114.63771277965785</v>
      </c>
      <c r="G94" s="105"/>
      <c r="H94" s="101">
        <v>12180228.800000001</v>
      </c>
      <c r="I94" s="101">
        <v>104.35196158185369</v>
      </c>
      <c r="J94" s="101">
        <v>104.35196158185369</v>
      </c>
      <c r="K94" s="105"/>
      <c r="L94" s="101">
        <v>8241823.7999999998</v>
      </c>
      <c r="M94" s="101">
        <v>67.66559097806109</v>
      </c>
      <c r="N94" s="105"/>
      <c r="O94" s="101">
        <v>7387689.9000000004</v>
      </c>
      <c r="P94" s="106">
        <v>89.636591114699655</v>
      </c>
      <c r="Q94" s="105"/>
    </row>
    <row r="95" spans="1:17" s="39" customFormat="1" ht="15.75" x14ac:dyDescent="0.25">
      <c r="A95" s="41" t="s">
        <v>73</v>
      </c>
      <c r="B95" s="38">
        <v>40965982.959959999</v>
      </c>
      <c r="C95" s="101">
        <v>34168519.957769997</v>
      </c>
      <c r="D95" s="101">
        <v>83.407055046539909</v>
      </c>
      <c r="E95" s="101">
        <v>34168519.957769997</v>
      </c>
      <c r="F95" s="43">
        <v>83.407055046539909</v>
      </c>
      <c r="G95" s="105"/>
      <c r="H95" s="101">
        <v>24101933.800000001</v>
      </c>
      <c r="I95" s="101">
        <v>70.538419076355595</v>
      </c>
      <c r="J95" s="101">
        <v>70.538419076355595</v>
      </c>
      <c r="K95" s="105"/>
      <c r="L95" s="101">
        <v>15752284.1</v>
      </c>
      <c r="M95" s="101">
        <v>65.356930405310464</v>
      </c>
      <c r="N95" s="105"/>
      <c r="O95" s="101">
        <v>13901807.5</v>
      </c>
      <c r="P95" s="106">
        <v>88.252645849626347</v>
      </c>
      <c r="Q95" s="105"/>
    </row>
    <row r="96" spans="1:17" s="39" customFormat="1" ht="15.75" x14ac:dyDescent="0.25">
      <c r="A96" s="41" t="s">
        <v>74</v>
      </c>
      <c r="B96" s="38">
        <v>478450.44897000003</v>
      </c>
      <c r="C96" s="101">
        <v>2176928.0589800002</v>
      </c>
      <c r="D96" s="101">
        <v>454.9955097056453</v>
      </c>
      <c r="E96" s="101">
        <v>2176928.0589800002</v>
      </c>
      <c r="F96" s="43">
        <v>454.9955097056453</v>
      </c>
      <c r="G96" s="105"/>
      <c r="H96" s="101">
        <v>2185734.7999999998</v>
      </c>
      <c r="I96" s="101">
        <v>100.40454901500631</v>
      </c>
      <c r="J96" s="101">
        <v>100.40454901500631</v>
      </c>
      <c r="K96" s="105"/>
      <c r="L96" s="101">
        <v>2071114.7</v>
      </c>
      <c r="M96" s="101">
        <v>94.755992355522736</v>
      </c>
      <c r="N96" s="105"/>
      <c r="O96" s="101">
        <v>2071114.7</v>
      </c>
      <c r="P96" s="106">
        <v>100</v>
      </c>
      <c r="Q96" s="105"/>
    </row>
    <row r="97" spans="1:17" s="39" customFormat="1" ht="15.75" x14ac:dyDescent="0.25">
      <c r="A97" s="41" t="s">
        <v>75</v>
      </c>
      <c r="B97" s="38">
        <v>1625553.45523</v>
      </c>
      <c r="C97" s="101">
        <v>1656248.79745</v>
      </c>
      <c r="D97" s="101">
        <v>101.88830100426669</v>
      </c>
      <c r="E97" s="101">
        <v>1656248.79745</v>
      </c>
      <c r="F97" s="43">
        <v>101.88830100426669</v>
      </c>
      <c r="G97" s="105"/>
      <c r="H97" s="101">
        <v>1694250.7</v>
      </c>
      <c r="I97" s="101">
        <v>102.29445615951593</v>
      </c>
      <c r="J97" s="101">
        <v>102.29445615951593</v>
      </c>
      <c r="K97" s="105"/>
      <c r="L97" s="101">
        <v>1418140.5</v>
      </c>
      <c r="M97" s="101">
        <v>83.703108400663496</v>
      </c>
      <c r="N97" s="105"/>
      <c r="O97" s="101">
        <v>1418140.5</v>
      </c>
      <c r="P97" s="106">
        <v>100</v>
      </c>
      <c r="Q97" s="105"/>
    </row>
    <row r="98" spans="1:17" s="39" customFormat="1" ht="12.75" customHeight="1" x14ac:dyDescent="0.25">
      <c r="A98" s="41" t="s">
        <v>76</v>
      </c>
      <c r="B98" s="38">
        <v>160726.80979</v>
      </c>
      <c r="C98" s="101">
        <v>178785.10500000001</v>
      </c>
      <c r="D98" s="101">
        <v>111.23539702778544</v>
      </c>
      <c r="E98" s="101">
        <v>178785.10500000001</v>
      </c>
      <c r="F98" s="43">
        <v>111.23539702778544</v>
      </c>
      <c r="G98" s="105"/>
      <c r="H98" s="101">
        <v>181136.6</v>
      </c>
      <c r="I98" s="101">
        <v>101.31526337163265</v>
      </c>
      <c r="J98" s="101">
        <v>101.31526337163265</v>
      </c>
      <c r="K98" s="105"/>
      <c r="L98" s="101">
        <v>142928.9</v>
      </c>
      <c r="M98" s="101">
        <v>78.906692518243133</v>
      </c>
      <c r="N98" s="105"/>
      <c r="O98" s="101">
        <v>142928.9</v>
      </c>
      <c r="P98" s="106">
        <v>100</v>
      </c>
      <c r="Q98" s="105"/>
    </row>
    <row r="99" spans="1:17" s="39" customFormat="1" ht="15.75" x14ac:dyDescent="0.25">
      <c r="A99" s="41" t="s">
        <v>77</v>
      </c>
      <c r="B99" s="38">
        <v>0</v>
      </c>
      <c r="C99" s="101">
        <v>0</v>
      </c>
      <c r="D99" s="101"/>
      <c r="E99" s="101">
        <v>0</v>
      </c>
      <c r="F99" s="43"/>
      <c r="G99" s="105"/>
      <c r="H99" s="105">
        <v>0</v>
      </c>
      <c r="I99" s="101"/>
      <c r="J99" s="101"/>
      <c r="K99" s="105"/>
      <c r="L99" s="105">
        <v>0</v>
      </c>
      <c r="M99" s="101"/>
      <c r="N99" s="105"/>
      <c r="O99" s="105">
        <v>0</v>
      </c>
      <c r="P99" s="106"/>
      <c r="Q99" s="105"/>
    </row>
    <row r="100" spans="1:17" s="39" customFormat="1" ht="15.75" x14ac:dyDescent="0.25">
      <c r="A100" s="41" t="s">
        <v>78</v>
      </c>
      <c r="B100" s="38">
        <v>79985.779089999996</v>
      </c>
      <c r="C100" s="101">
        <v>94198.981780000002</v>
      </c>
      <c r="D100" s="101">
        <v>117.76966212207212</v>
      </c>
      <c r="E100" s="101">
        <v>94198.981780000002</v>
      </c>
      <c r="F100" s="43">
        <v>117.76966212207212</v>
      </c>
      <c r="G100" s="105"/>
      <c r="H100" s="101">
        <v>17623.8</v>
      </c>
      <c r="I100" s="101">
        <v>18.709119426747161</v>
      </c>
      <c r="J100" s="101">
        <v>18.709119426747161</v>
      </c>
      <c r="K100" s="105"/>
      <c r="L100" s="101">
        <v>14390</v>
      </c>
      <c r="M100" s="101">
        <v>81.650949284490295</v>
      </c>
      <c r="N100" s="105"/>
      <c r="O100" s="101">
        <v>14390</v>
      </c>
      <c r="P100" s="106">
        <v>100</v>
      </c>
      <c r="Q100" s="105"/>
    </row>
    <row r="101" spans="1:17" s="39" customFormat="1" ht="15.75" x14ac:dyDescent="0.25">
      <c r="A101" s="41" t="s">
        <v>79</v>
      </c>
      <c r="B101" s="38">
        <v>34489.494509999997</v>
      </c>
      <c r="C101" s="101">
        <v>38678.214</v>
      </c>
      <c r="D101" s="101">
        <v>112.14491412388057</v>
      </c>
      <c r="E101" s="101">
        <v>38678.214</v>
      </c>
      <c r="F101" s="43">
        <v>112.14491412388057</v>
      </c>
      <c r="G101" s="105"/>
      <c r="H101" s="101">
        <v>42336.7</v>
      </c>
      <c r="I101" s="101">
        <v>109.45877697455214</v>
      </c>
      <c r="J101" s="101">
        <v>109.45877697455214</v>
      </c>
      <c r="K101" s="105"/>
      <c r="L101" s="101">
        <v>40792.699999999997</v>
      </c>
      <c r="M101" s="101">
        <v>96.353045938866273</v>
      </c>
      <c r="N101" s="105"/>
      <c r="O101" s="101">
        <v>40792.699999999997</v>
      </c>
      <c r="P101" s="106">
        <v>100</v>
      </c>
      <c r="Q101" s="105"/>
    </row>
    <row r="102" spans="1:17" s="39" customFormat="1" ht="15.75" x14ac:dyDescent="0.25">
      <c r="A102" s="41" t="s">
        <v>80</v>
      </c>
      <c r="B102" s="38">
        <v>2596666.72199</v>
      </c>
      <c r="C102" s="101">
        <v>411761.65224000002</v>
      </c>
      <c r="D102" s="101">
        <v>15.857316179738284</v>
      </c>
      <c r="E102" s="101">
        <v>411761.65224000002</v>
      </c>
      <c r="F102" s="43">
        <v>15.857316179738284</v>
      </c>
      <c r="G102" s="105"/>
      <c r="H102" s="101">
        <v>940648.2</v>
      </c>
      <c r="I102" s="101">
        <v>228.44482842995109</v>
      </c>
      <c r="J102" s="101">
        <v>228.44482842995109</v>
      </c>
      <c r="K102" s="105"/>
      <c r="L102" s="101">
        <v>532774.5</v>
      </c>
      <c r="M102" s="101">
        <v>56.639081433420067</v>
      </c>
      <c r="N102" s="105"/>
      <c r="O102" s="101">
        <v>314365.8</v>
      </c>
      <c r="P102" s="106">
        <v>59.005414110472628</v>
      </c>
      <c r="Q102" s="105"/>
    </row>
    <row r="103" spans="1:17" s="39" customFormat="1" ht="15.75" x14ac:dyDescent="0.25">
      <c r="A103" s="41" t="s">
        <v>81</v>
      </c>
      <c r="B103" s="158">
        <v>1817933.0668199998</v>
      </c>
      <c r="C103" s="101">
        <v>2185093.0271900003</v>
      </c>
      <c r="D103" s="101">
        <v>120.19656097747597</v>
      </c>
      <c r="E103" s="101">
        <v>2185093.0271900003</v>
      </c>
      <c r="F103" s="43">
        <v>120.19656097747597</v>
      </c>
      <c r="G103" s="105"/>
      <c r="H103" s="101">
        <v>1521735.6</v>
      </c>
      <c r="I103" s="101">
        <v>69.641684864874208</v>
      </c>
      <c r="J103" s="101">
        <v>69.641684864874208</v>
      </c>
      <c r="K103" s="105"/>
      <c r="L103" s="101">
        <v>1284297.6000000001</v>
      </c>
      <c r="M103" s="101">
        <v>84.396895229368369</v>
      </c>
      <c r="N103" s="105"/>
      <c r="O103" s="101">
        <v>1233242.3</v>
      </c>
      <c r="P103" s="106">
        <v>96.02465191868302</v>
      </c>
      <c r="Q103" s="105"/>
    </row>
    <row r="104" spans="1:17" s="39" customFormat="1" ht="15.75" x14ac:dyDescent="0.25">
      <c r="A104" s="41" t="s">
        <v>82</v>
      </c>
      <c r="B104" s="38">
        <v>1680439.03364</v>
      </c>
      <c r="C104" s="101">
        <v>1773331.3749500001</v>
      </c>
      <c r="D104" s="101">
        <v>105.52786143682854</v>
      </c>
      <c r="E104" s="101">
        <v>1773331.3749500001</v>
      </c>
      <c r="F104" s="43">
        <v>105.52786143682854</v>
      </c>
      <c r="G104" s="105"/>
      <c r="H104" s="101">
        <v>1380612.7</v>
      </c>
      <c r="I104" s="101">
        <v>77.854185602447089</v>
      </c>
      <c r="J104" s="101">
        <v>77.854185602447089</v>
      </c>
      <c r="K104" s="105"/>
      <c r="L104" s="101">
        <v>1154727.8999999999</v>
      </c>
      <c r="M104" s="101">
        <v>83.638800367402084</v>
      </c>
      <c r="N104" s="105"/>
      <c r="O104" s="101">
        <v>1103672.6000000001</v>
      </c>
      <c r="P104" s="106">
        <v>95.578586089415538</v>
      </c>
      <c r="Q104" s="105"/>
    </row>
    <row r="105" spans="1:17" s="39" customFormat="1" ht="15.75" x14ac:dyDescent="0.25">
      <c r="A105" s="41" t="s">
        <v>83</v>
      </c>
      <c r="B105" s="38">
        <v>0</v>
      </c>
      <c r="C105" s="101">
        <v>0</v>
      </c>
      <c r="D105" s="101"/>
      <c r="E105" s="101">
        <v>0</v>
      </c>
      <c r="F105" s="43"/>
      <c r="G105" s="105"/>
      <c r="H105" s="105">
        <v>0</v>
      </c>
      <c r="I105" s="101"/>
      <c r="J105" s="101"/>
      <c r="K105" s="105"/>
      <c r="L105" s="105">
        <v>0</v>
      </c>
      <c r="M105" s="101"/>
      <c r="N105" s="105"/>
      <c r="O105" s="105">
        <v>0</v>
      </c>
      <c r="P105" s="106"/>
      <c r="Q105" s="105"/>
    </row>
    <row r="106" spans="1:17" s="39" customFormat="1" ht="15.75" x14ac:dyDescent="0.25">
      <c r="A106" s="41" t="s">
        <v>84</v>
      </c>
      <c r="B106" s="38">
        <v>0</v>
      </c>
      <c r="C106" s="101">
        <v>0</v>
      </c>
      <c r="D106" s="101"/>
      <c r="E106" s="101">
        <v>0</v>
      </c>
      <c r="F106" s="43"/>
      <c r="G106" s="105"/>
      <c r="H106" s="105">
        <v>0</v>
      </c>
      <c r="I106" s="101"/>
      <c r="J106" s="101"/>
      <c r="K106" s="105"/>
      <c r="L106" s="105">
        <v>0</v>
      </c>
      <c r="M106" s="101"/>
      <c r="N106" s="105"/>
      <c r="O106" s="105">
        <v>0</v>
      </c>
      <c r="P106" s="106"/>
      <c r="Q106" s="105"/>
    </row>
    <row r="107" spans="1:17" s="39" customFormat="1" ht="15.75" x14ac:dyDescent="0.25">
      <c r="A107" s="41" t="s">
        <v>85</v>
      </c>
      <c r="B107" s="38">
        <v>137494.03318</v>
      </c>
      <c r="C107" s="101">
        <v>411761.65224000002</v>
      </c>
      <c r="D107" s="101">
        <v>299.47601558894064</v>
      </c>
      <c r="E107" s="101">
        <v>411761.65224000002</v>
      </c>
      <c r="F107" s="43">
        <v>299.47601558894064</v>
      </c>
      <c r="G107" s="105"/>
      <c r="H107" s="101">
        <v>141123</v>
      </c>
      <c r="I107" s="101">
        <v>34.272982739476873</v>
      </c>
      <c r="J107" s="101">
        <v>34.272982739476873</v>
      </c>
      <c r="K107" s="105"/>
      <c r="L107" s="101">
        <v>129569.7</v>
      </c>
      <c r="M107" s="101">
        <v>91.813311791841159</v>
      </c>
      <c r="N107" s="105"/>
      <c r="O107" s="101">
        <v>129569.7</v>
      </c>
      <c r="P107" s="106">
        <v>100</v>
      </c>
      <c r="Q107" s="105"/>
    </row>
    <row r="108" spans="1:17" s="39" customFormat="1" ht="15.75" x14ac:dyDescent="0.25">
      <c r="A108" s="41" t="s">
        <v>86</v>
      </c>
      <c r="B108" s="38">
        <v>5891944.4013100006</v>
      </c>
      <c r="C108" s="101">
        <v>6231365.3377399994</v>
      </c>
      <c r="D108" s="101">
        <v>105.76076271789891</v>
      </c>
      <c r="E108" s="101">
        <v>6231365.3377399994</v>
      </c>
      <c r="F108" s="43">
        <v>105.76076271789891</v>
      </c>
      <c r="G108" s="105"/>
      <c r="H108" s="101">
        <v>5163201.0999999996</v>
      </c>
      <c r="I108" s="101">
        <v>82.85826332038809</v>
      </c>
      <c r="J108" s="101">
        <v>82.85826332038809</v>
      </c>
      <c r="K108" s="105"/>
      <c r="L108" s="101">
        <v>2301877.2999999998</v>
      </c>
      <c r="M108" s="101">
        <v>44.582367709830244</v>
      </c>
      <c r="N108" s="105"/>
      <c r="O108" s="101">
        <v>2126840.1</v>
      </c>
      <c r="P108" s="106">
        <v>92.395893560443042</v>
      </c>
      <c r="Q108" s="105"/>
    </row>
    <row r="109" spans="1:17" s="39" customFormat="1" ht="15.75" x14ac:dyDescent="0.25">
      <c r="A109" s="41" t="s">
        <v>87</v>
      </c>
      <c r="B109" s="38">
        <v>1366074.4330899999</v>
      </c>
      <c r="C109" s="101">
        <v>1686920.47765</v>
      </c>
      <c r="D109" s="101">
        <v>123.48671761861911</v>
      </c>
      <c r="E109" s="101">
        <v>1686920.47765</v>
      </c>
      <c r="F109" s="43">
        <v>123.48671761861911</v>
      </c>
      <c r="G109" s="105"/>
      <c r="H109" s="101">
        <v>1341820.7</v>
      </c>
      <c r="I109" s="101">
        <v>79.542617318230171</v>
      </c>
      <c r="J109" s="101">
        <v>79.542617318230171</v>
      </c>
      <c r="K109" s="105"/>
      <c r="L109" s="101">
        <v>974195.9</v>
      </c>
      <c r="M109" s="101">
        <v>72.602539221521923</v>
      </c>
      <c r="N109" s="105"/>
      <c r="O109" s="101">
        <v>974195.9</v>
      </c>
      <c r="P109" s="106">
        <v>100</v>
      </c>
      <c r="Q109" s="105"/>
    </row>
    <row r="110" spans="1:17" s="39" customFormat="1" ht="15.75" x14ac:dyDescent="0.25">
      <c r="A110" s="41" t="s">
        <v>88</v>
      </c>
      <c r="B110" s="38">
        <v>1440191.4874800001</v>
      </c>
      <c r="C110" s="101">
        <v>2045735.18463</v>
      </c>
      <c r="D110" s="101">
        <v>142.04605445971356</v>
      </c>
      <c r="E110" s="101">
        <v>2045735.18463</v>
      </c>
      <c r="F110" s="43">
        <v>142.04605445971356</v>
      </c>
      <c r="G110" s="105"/>
      <c r="H110" s="101">
        <v>1351684.2</v>
      </c>
      <c r="I110" s="101">
        <v>66.073273322738061</v>
      </c>
      <c r="J110" s="101">
        <v>66.073273322738061</v>
      </c>
      <c r="K110" s="105"/>
      <c r="L110" s="101">
        <v>533963.1</v>
      </c>
      <c r="M110" s="101">
        <v>39.503539362226768</v>
      </c>
      <c r="N110" s="105"/>
      <c r="O110" s="101">
        <v>533963.1</v>
      </c>
      <c r="P110" s="106">
        <v>100</v>
      </c>
      <c r="Q110" s="105"/>
    </row>
    <row r="111" spans="1:17" s="39" customFormat="1" ht="15.75" x14ac:dyDescent="0.25">
      <c r="A111" s="41" t="s">
        <v>89</v>
      </c>
      <c r="B111" s="38">
        <v>24417.55761</v>
      </c>
      <c r="C111" s="101">
        <v>28467.328430000001</v>
      </c>
      <c r="D111" s="101">
        <v>116.58548690529742</v>
      </c>
      <c r="E111" s="101">
        <v>28467.328430000001</v>
      </c>
      <c r="F111" s="43">
        <v>116.58548690529742</v>
      </c>
      <c r="G111" s="105"/>
      <c r="H111" s="101">
        <v>31722.7</v>
      </c>
      <c r="I111" s="101">
        <v>111.43546567077702</v>
      </c>
      <c r="J111" s="101">
        <v>111.43546567077702</v>
      </c>
      <c r="K111" s="105"/>
      <c r="L111" s="101">
        <v>22780.3</v>
      </c>
      <c r="M111" s="101">
        <v>71.810722290347286</v>
      </c>
      <c r="N111" s="105"/>
      <c r="O111" s="101">
        <v>22780.3</v>
      </c>
      <c r="P111" s="106">
        <v>100</v>
      </c>
      <c r="Q111" s="105"/>
    </row>
    <row r="112" spans="1:17" s="39" customFormat="1" ht="15.75" x14ac:dyDescent="0.25">
      <c r="A112" s="41" t="s">
        <v>90</v>
      </c>
      <c r="B112" s="38">
        <v>74350.025959999999</v>
      </c>
      <c r="C112" s="101">
        <v>91605.274400000009</v>
      </c>
      <c r="D112" s="101">
        <v>123.20812698745158</v>
      </c>
      <c r="E112" s="101">
        <v>91605.274400000009</v>
      </c>
      <c r="F112" s="43">
        <v>123.20812698745158</v>
      </c>
      <c r="G112" s="105"/>
      <c r="H112" s="101">
        <v>31884.1</v>
      </c>
      <c r="I112" s="101">
        <v>34.805965277475323</v>
      </c>
      <c r="J112" s="101">
        <v>34.805965277475323</v>
      </c>
      <c r="K112" s="105"/>
      <c r="L112" s="101">
        <v>29376.6</v>
      </c>
      <c r="M112" s="101">
        <v>92.135578548555557</v>
      </c>
      <c r="N112" s="105"/>
      <c r="O112" s="101">
        <v>29376.6</v>
      </c>
      <c r="P112" s="106">
        <v>100</v>
      </c>
      <c r="Q112" s="105"/>
    </row>
    <row r="113" spans="1:17" s="39" customFormat="1" ht="15.75" x14ac:dyDescent="0.25">
      <c r="A113" s="41" t="s">
        <v>91</v>
      </c>
      <c r="B113" s="158">
        <v>83175.40168000001</v>
      </c>
      <c r="C113" s="101">
        <v>108717.96591</v>
      </c>
      <c r="D113" s="101">
        <v>130.70927667806123</v>
      </c>
      <c r="E113" s="101">
        <v>108717.96591</v>
      </c>
      <c r="F113" s="43">
        <v>130.70927667806123</v>
      </c>
      <c r="G113" s="105"/>
      <c r="H113" s="101">
        <v>94947.7</v>
      </c>
      <c r="I113" s="101">
        <v>87.33395552911702</v>
      </c>
      <c r="J113" s="101">
        <v>87.33395552911702</v>
      </c>
      <c r="K113" s="105"/>
      <c r="L113" s="101">
        <v>61968.3</v>
      </c>
      <c r="M113" s="101">
        <v>65.265719970046675</v>
      </c>
      <c r="N113" s="105"/>
      <c r="O113" s="101">
        <v>61968.3</v>
      </c>
      <c r="P113" s="106">
        <v>100</v>
      </c>
      <c r="Q113" s="105"/>
    </row>
    <row r="114" spans="1:17" s="39" customFormat="1" ht="30" x14ac:dyDescent="0.25">
      <c r="A114" s="41" t="s">
        <v>163</v>
      </c>
      <c r="B114" s="38">
        <v>152808.15393999999</v>
      </c>
      <c r="C114" s="101">
        <v>171661.13890000002</v>
      </c>
      <c r="D114" s="101">
        <v>112.33768256071114</v>
      </c>
      <c r="E114" s="101">
        <v>171661.13890000002</v>
      </c>
      <c r="F114" s="43">
        <v>112.33768256071114</v>
      </c>
      <c r="G114" s="105"/>
      <c r="H114" s="101">
        <v>190553.4</v>
      </c>
      <c r="I114" s="101">
        <v>111.00555502605954</v>
      </c>
      <c r="J114" s="101">
        <v>111.00555502605954</v>
      </c>
      <c r="K114" s="105"/>
      <c r="L114" s="101">
        <v>74527.8</v>
      </c>
      <c r="M114" s="101">
        <v>39.111241258355925</v>
      </c>
      <c r="N114" s="105"/>
      <c r="O114" s="101">
        <v>74527.8</v>
      </c>
      <c r="P114" s="106">
        <v>100</v>
      </c>
      <c r="Q114" s="105"/>
    </row>
    <row r="115" spans="1:17" s="39" customFormat="1" ht="15.75" x14ac:dyDescent="0.25">
      <c r="A115" s="41" t="s">
        <v>92</v>
      </c>
      <c r="B115" s="38">
        <v>0</v>
      </c>
      <c r="C115" s="101">
        <v>0</v>
      </c>
      <c r="D115" s="101"/>
      <c r="E115" s="101">
        <v>0</v>
      </c>
      <c r="F115" s="43"/>
      <c r="G115" s="105"/>
      <c r="H115" s="105">
        <v>0</v>
      </c>
      <c r="I115" s="101"/>
      <c r="J115" s="101"/>
      <c r="K115" s="105"/>
      <c r="L115" s="105">
        <v>0</v>
      </c>
      <c r="M115" s="101"/>
      <c r="N115" s="105"/>
      <c r="O115" s="105">
        <v>0</v>
      </c>
      <c r="P115" s="106"/>
      <c r="Q115" s="105"/>
    </row>
    <row r="116" spans="1:17" s="39" customFormat="1" ht="15.75" x14ac:dyDescent="0.25">
      <c r="A116" s="41" t="s">
        <v>93</v>
      </c>
      <c r="B116" s="38">
        <v>0</v>
      </c>
      <c r="C116" s="101">
        <v>0</v>
      </c>
      <c r="D116" s="101"/>
      <c r="E116" s="101">
        <v>0</v>
      </c>
      <c r="F116" s="43"/>
      <c r="G116" s="105"/>
      <c r="H116" s="105">
        <v>0</v>
      </c>
      <c r="I116" s="101"/>
      <c r="J116" s="101"/>
      <c r="K116" s="105"/>
      <c r="L116" s="105">
        <v>0</v>
      </c>
      <c r="M116" s="101"/>
      <c r="N116" s="105"/>
      <c r="O116" s="105">
        <v>0</v>
      </c>
      <c r="P116" s="106"/>
      <c r="Q116" s="105"/>
    </row>
    <row r="117" spans="1:17" s="39" customFormat="1" ht="15.75" x14ac:dyDescent="0.25">
      <c r="A117" s="41" t="s">
        <v>94</v>
      </c>
      <c r="B117" s="38">
        <v>2750927.34155</v>
      </c>
      <c r="C117" s="101">
        <v>2098257.9678199999</v>
      </c>
      <c r="D117" s="101">
        <v>76.274568801869705</v>
      </c>
      <c r="E117" s="101">
        <v>2098257.9678199999</v>
      </c>
      <c r="F117" s="43">
        <v>76.274568801869705</v>
      </c>
      <c r="G117" s="105"/>
      <c r="H117" s="101">
        <v>2120588.2999999998</v>
      </c>
      <c r="I117" s="101">
        <v>101.06423197349753</v>
      </c>
      <c r="J117" s="101">
        <v>101.06423197349753</v>
      </c>
      <c r="K117" s="105"/>
      <c r="L117" s="101">
        <v>605065.4</v>
      </c>
      <c r="M117" s="101">
        <v>28.532902874169402</v>
      </c>
      <c r="N117" s="105"/>
      <c r="O117" s="101">
        <v>430028.1</v>
      </c>
      <c r="P117" s="106">
        <v>71.071342040050538</v>
      </c>
      <c r="Q117" s="105"/>
    </row>
    <row r="118" spans="1:17" s="39" customFormat="1" ht="15.75" x14ac:dyDescent="0.25">
      <c r="A118" s="41" t="s">
        <v>95</v>
      </c>
      <c r="B118" s="38">
        <v>42175892.150629997</v>
      </c>
      <c r="C118" s="101">
        <v>35985067.163629994</v>
      </c>
      <c r="D118" s="101">
        <v>85.321413083830805</v>
      </c>
      <c r="E118" s="101">
        <v>37285067.163629994</v>
      </c>
      <c r="F118" s="43">
        <v>88.403742665282422</v>
      </c>
      <c r="G118" s="105"/>
      <c r="H118" s="101">
        <v>32546279.100000001</v>
      </c>
      <c r="I118" s="101">
        <v>90.443847032455821</v>
      </c>
      <c r="J118" s="101">
        <v>87.290386140828844</v>
      </c>
      <c r="K118" s="105"/>
      <c r="L118" s="101">
        <v>28789195.800000001</v>
      </c>
      <c r="M118" s="101">
        <v>88.456181769792536</v>
      </c>
      <c r="N118" s="105"/>
      <c r="O118" s="101">
        <v>29976488.600000001</v>
      </c>
      <c r="P118" s="106">
        <v>104.12409158021705</v>
      </c>
      <c r="Q118" s="105"/>
    </row>
    <row r="119" spans="1:17" s="39" customFormat="1" ht="15.75" x14ac:dyDescent="0.25">
      <c r="A119" s="41" t="s">
        <v>158</v>
      </c>
      <c r="B119" s="38">
        <v>801976.95001999999</v>
      </c>
      <c r="C119" s="101">
        <v>872005.77500000002</v>
      </c>
      <c r="D119" s="101">
        <v>108.73202465211172</v>
      </c>
      <c r="E119" s="101">
        <v>872005.77500000002</v>
      </c>
      <c r="F119" s="43">
        <v>108.73202465211172</v>
      </c>
      <c r="G119" s="105"/>
      <c r="H119" s="101">
        <v>966925.4</v>
      </c>
      <c r="I119" s="101">
        <v>110.88520600680656</v>
      </c>
      <c r="J119" s="101">
        <v>110.88520600680656</v>
      </c>
      <c r="K119" s="105"/>
      <c r="L119" s="101">
        <v>50000</v>
      </c>
      <c r="M119" s="101">
        <v>5.171029740246766</v>
      </c>
      <c r="N119" s="105"/>
      <c r="O119" s="101">
        <v>50000</v>
      </c>
      <c r="P119" s="106">
        <v>100</v>
      </c>
      <c r="Q119" s="105"/>
    </row>
    <row r="120" spans="1:17" s="39" customFormat="1" ht="15.75" x14ac:dyDescent="0.25">
      <c r="A120" s="41" t="s">
        <v>159</v>
      </c>
      <c r="B120" s="38">
        <v>3587280.6264599999</v>
      </c>
      <c r="C120" s="101">
        <v>3774634.9711199999</v>
      </c>
      <c r="D120" s="101">
        <v>105.2227401245964</v>
      </c>
      <c r="E120" s="101">
        <v>3774634.9711199999</v>
      </c>
      <c r="F120" s="43">
        <v>105.2227401245964</v>
      </c>
      <c r="G120" s="105"/>
      <c r="H120" s="101">
        <v>3797620.7</v>
      </c>
      <c r="I120" s="101">
        <v>100.60895236376142</v>
      </c>
      <c r="J120" s="101">
        <v>100.60895236376142</v>
      </c>
      <c r="K120" s="105"/>
      <c r="L120" s="101">
        <v>2792880.9</v>
      </c>
      <c r="M120" s="101">
        <v>73.542913329917326</v>
      </c>
      <c r="N120" s="105"/>
      <c r="O120" s="101">
        <v>2792880.9</v>
      </c>
      <c r="P120" s="106">
        <v>100</v>
      </c>
      <c r="Q120" s="105"/>
    </row>
    <row r="121" spans="1:17" s="39" customFormat="1" ht="15.75" x14ac:dyDescent="0.25">
      <c r="A121" s="41" t="s">
        <v>96</v>
      </c>
      <c r="B121" s="38">
        <v>23047849.007139999</v>
      </c>
      <c r="C121" s="101">
        <v>21765540.61947</v>
      </c>
      <c r="D121" s="101">
        <v>94.436320772178121</v>
      </c>
      <c r="E121" s="101">
        <v>21765540.61947</v>
      </c>
      <c r="F121" s="43">
        <v>94.436320772178121</v>
      </c>
      <c r="G121" s="105"/>
      <c r="H121" s="101">
        <v>22169980.800000001</v>
      </c>
      <c r="I121" s="101">
        <v>101.85816740140245</v>
      </c>
      <c r="J121" s="101">
        <v>101.85816740140245</v>
      </c>
      <c r="K121" s="105"/>
      <c r="L121" s="101">
        <v>20396397.800000001</v>
      </c>
      <c r="M121" s="101">
        <v>92.000069751977406</v>
      </c>
      <c r="N121" s="105"/>
      <c r="O121" s="101">
        <v>21529128.5</v>
      </c>
      <c r="P121" s="106">
        <v>105.55358211340631</v>
      </c>
      <c r="Q121" s="105"/>
    </row>
    <row r="122" spans="1:17" s="39" customFormat="1" ht="15.75" x14ac:dyDescent="0.25">
      <c r="A122" s="41" t="s">
        <v>97</v>
      </c>
      <c r="B122" s="38">
        <v>12394279.8387</v>
      </c>
      <c r="C122" s="101">
        <v>7580581.1011999995</v>
      </c>
      <c r="D122" s="101">
        <v>61.16193276135602</v>
      </c>
      <c r="E122" s="101">
        <v>8880581.1011999995</v>
      </c>
      <c r="F122" s="43">
        <v>71.650642205698801</v>
      </c>
      <c r="G122" s="105"/>
      <c r="H122" s="101">
        <v>5173660.7</v>
      </c>
      <c r="I122" s="101">
        <v>68.248866820790482</v>
      </c>
      <c r="J122" s="101">
        <v>58.2581324469961</v>
      </c>
      <c r="K122" s="105"/>
      <c r="L122" s="101">
        <v>5240917.7</v>
      </c>
      <c r="M122" s="101">
        <v>101.29998861347826</v>
      </c>
      <c r="N122" s="105"/>
      <c r="O122" s="101">
        <v>5297385.9000000004</v>
      </c>
      <c r="P122" s="106">
        <v>101.07744870712243</v>
      </c>
      <c r="Q122" s="105"/>
    </row>
    <row r="123" spans="1:17" s="39" customFormat="1" ht="15.75" x14ac:dyDescent="0.25">
      <c r="A123" s="41" t="s">
        <v>98</v>
      </c>
      <c r="B123" s="38">
        <v>2344505.7283100002</v>
      </c>
      <c r="C123" s="101">
        <v>1992304.6968399999</v>
      </c>
      <c r="D123" s="101">
        <v>84.977599874585124</v>
      </c>
      <c r="E123" s="101">
        <v>1992304.6968399999</v>
      </c>
      <c r="F123" s="43">
        <v>84.977599874585124</v>
      </c>
      <c r="G123" s="105"/>
      <c r="H123" s="101">
        <v>438091.5</v>
      </c>
      <c r="I123" s="101">
        <v>21.989181709748422</v>
      </c>
      <c r="J123" s="101">
        <v>21.989181709748422</v>
      </c>
      <c r="K123" s="105"/>
      <c r="L123" s="101">
        <v>308999.3</v>
      </c>
      <c r="M123" s="101">
        <v>70.533050743965589</v>
      </c>
      <c r="N123" s="105"/>
      <c r="O123" s="101">
        <v>307093.3</v>
      </c>
      <c r="P123" s="106">
        <v>99.383170123686355</v>
      </c>
      <c r="Q123" s="105"/>
    </row>
    <row r="124" spans="1:17" s="39" customFormat="1" ht="15.75" x14ac:dyDescent="0.25">
      <c r="A124" s="41" t="s">
        <v>99</v>
      </c>
      <c r="B124" s="38">
        <v>6576223.3232500004</v>
      </c>
      <c r="C124" s="101">
        <v>5202536.5224599997</v>
      </c>
      <c r="D124" s="101">
        <v>79.111311564901072</v>
      </c>
      <c r="E124" s="101">
        <v>5202536.5224599997</v>
      </c>
      <c r="F124" s="43">
        <v>79.111311564901072</v>
      </c>
      <c r="G124" s="105"/>
      <c r="H124" s="101">
        <v>2134856.7000000002</v>
      </c>
      <c r="I124" s="101">
        <v>41.034920000725748</v>
      </c>
      <c r="J124" s="101">
        <v>41.034920000725748</v>
      </c>
      <c r="K124" s="105"/>
      <c r="L124" s="101">
        <v>1515469.3</v>
      </c>
      <c r="M124" s="101">
        <v>70.986933221325813</v>
      </c>
      <c r="N124" s="105"/>
      <c r="O124" s="101">
        <v>1499375.4</v>
      </c>
      <c r="P124" s="106">
        <v>98.938025336441981</v>
      </c>
      <c r="Q124" s="105"/>
    </row>
    <row r="125" spans="1:17" s="39" customFormat="1" ht="15.75" x14ac:dyDescent="0.25">
      <c r="A125" s="41" t="s">
        <v>100</v>
      </c>
      <c r="B125" s="38">
        <v>523610.25281999999</v>
      </c>
      <c r="C125" s="101">
        <v>697298.77694000001</v>
      </c>
      <c r="D125" s="101">
        <v>133.17133749474314</v>
      </c>
      <c r="E125" s="101">
        <v>697298.77694000001</v>
      </c>
      <c r="F125" s="43">
        <v>133.17133749474314</v>
      </c>
      <c r="G125" s="105"/>
      <c r="H125" s="101">
        <v>1024997.9</v>
      </c>
      <c r="I125" s="101">
        <v>146.99551094841476</v>
      </c>
      <c r="J125" s="101">
        <v>146.99551094841476</v>
      </c>
      <c r="K125" s="105"/>
      <c r="L125" s="101">
        <v>489702</v>
      </c>
      <c r="M125" s="101">
        <v>47.775902760386138</v>
      </c>
      <c r="N125" s="105"/>
      <c r="O125" s="101">
        <v>489702</v>
      </c>
      <c r="P125" s="106">
        <v>100</v>
      </c>
      <c r="Q125" s="105"/>
    </row>
    <row r="126" spans="1:17" s="39" customFormat="1" ht="15.75" x14ac:dyDescent="0.25">
      <c r="A126" s="41" t="s">
        <v>101</v>
      </c>
      <c r="B126" s="38">
        <v>2608696.9470000002</v>
      </c>
      <c r="C126" s="101">
        <v>3428218.773</v>
      </c>
      <c r="D126" s="101">
        <v>131.41498773717083</v>
      </c>
      <c r="E126" s="101">
        <v>3428218.773</v>
      </c>
      <c r="F126" s="43">
        <v>131.41498773717083</v>
      </c>
      <c r="G126" s="105"/>
      <c r="H126" s="101">
        <v>107735.4</v>
      </c>
      <c r="I126" s="101">
        <v>3.1426057417485587</v>
      </c>
      <c r="J126" s="101">
        <v>3.1426057417485587</v>
      </c>
      <c r="K126" s="105"/>
      <c r="L126" s="101">
        <v>40309.699999999997</v>
      </c>
      <c r="M126" s="101">
        <v>37.415464183545986</v>
      </c>
      <c r="N126" s="105"/>
      <c r="O126" s="101">
        <v>24215.8</v>
      </c>
      <c r="P126" s="106">
        <v>60.074374158081056</v>
      </c>
      <c r="Q126" s="105"/>
    </row>
    <row r="127" spans="1:17" s="39" customFormat="1" ht="15.75" x14ac:dyDescent="0.25">
      <c r="A127" s="41" t="s">
        <v>102</v>
      </c>
      <c r="B127" s="38">
        <v>2366924.20273</v>
      </c>
      <c r="C127" s="101">
        <v>982001.05299999996</v>
      </c>
      <c r="D127" s="101">
        <v>41.488487542920225</v>
      </c>
      <c r="E127" s="101">
        <v>982001.05299999996</v>
      </c>
      <c r="F127" s="43">
        <v>41.488487542920225</v>
      </c>
      <c r="G127" s="105"/>
      <c r="H127" s="101">
        <v>920846.6</v>
      </c>
      <c r="I127" s="101">
        <v>93.772465639097433</v>
      </c>
      <c r="J127" s="101">
        <v>93.772465639097433</v>
      </c>
      <c r="K127" s="105"/>
      <c r="L127" s="101">
        <v>920013.1</v>
      </c>
      <c r="M127" s="101">
        <v>99.909485466960518</v>
      </c>
      <c r="N127" s="105"/>
      <c r="O127" s="101">
        <v>920013.1</v>
      </c>
      <c r="P127" s="106">
        <v>100</v>
      </c>
      <c r="Q127" s="105"/>
    </row>
    <row r="128" spans="1:17" s="39" customFormat="1" ht="15.75" x14ac:dyDescent="0.25">
      <c r="A128" s="41" t="s">
        <v>103</v>
      </c>
      <c r="B128" s="38">
        <v>1076991.9207000001</v>
      </c>
      <c r="C128" s="101">
        <v>95017.919519999996</v>
      </c>
      <c r="D128" s="101">
        <v>8.8225285346841122</v>
      </c>
      <c r="E128" s="101">
        <v>95017.919519999996</v>
      </c>
      <c r="F128" s="43">
        <v>8.8225285346841122</v>
      </c>
      <c r="G128" s="105"/>
      <c r="H128" s="101">
        <v>81276.7</v>
      </c>
      <c r="I128" s="101">
        <v>85.538286262826816</v>
      </c>
      <c r="J128" s="101">
        <v>85.538286262826816</v>
      </c>
      <c r="K128" s="105"/>
      <c r="L128" s="101">
        <v>65444.6</v>
      </c>
      <c r="M128" s="101">
        <v>80.520739646171663</v>
      </c>
      <c r="N128" s="105"/>
      <c r="O128" s="101">
        <v>65444.6</v>
      </c>
      <c r="P128" s="106">
        <v>100</v>
      </c>
      <c r="Q128" s="105"/>
    </row>
    <row r="129" spans="1:17" s="39" customFormat="1" ht="15.75" x14ac:dyDescent="0.25">
      <c r="A129" s="41" t="s">
        <v>104</v>
      </c>
      <c r="B129" s="38">
        <v>669766.51029000001</v>
      </c>
      <c r="C129" s="101">
        <v>778526.07021000003</v>
      </c>
      <c r="D129" s="101">
        <v>116.23842910164448</v>
      </c>
      <c r="E129" s="101">
        <v>778526.07021000003</v>
      </c>
      <c r="F129" s="43">
        <v>116.23842910164448</v>
      </c>
      <c r="G129" s="105"/>
      <c r="H129" s="101">
        <v>654423.80000000005</v>
      </c>
      <c r="I129" s="101">
        <v>84.059330193461008</v>
      </c>
      <c r="J129" s="101">
        <v>84.059330193461008</v>
      </c>
      <c r="K129" s="105"/>
      <c r="L129" s="101">
        <v>524680.1</v>
      </c>
      <c r="M129" s="101">
        <v>80.174361018043655</v>
      </c>
      <c r="N129" s="105"/>
      <c r="O129" s="101">
        <v>524680.1</v>
      </c>
      <c r="P129" s="106">
        <v>100</v>
      </c>
      <c r="Q129" s="105"/>
    </row>
    <row r="130" spans="1:17" s="39" customFormat="1" ht="15.75" x14ac:dyDescent="0.25">
      <c r="A130" s="41" t="s">
        <v>105</v>
      </c>
      <c r="B130" s="38">
        <v>311458.50433999998</v>
      </c>
      <c r="C130" s="101">
        <v>395221.64835999999</v>
      </c>
      <c r="D130" s="101">
        <v>126.89383749450005</v>
      </c>
      <c r="E130" s="101">
        <v>395221.64835999999</v>
      </c>
      <c r="F130" s="43">
        <v>126.89383749450005</v>
      </c>
      <c r="G130" s="105"/>
      <c r="H130" s="101">
        <v>407797.3</v>
      </c>
      <c r="I130" s="101">
        <v>103.18192378686328</v>
      </c>
      <c r="J130" s="101">
        <v>103.18192378686328</v>
      </c>
      <c r="K130" s="105"/>
      <c r="L130" s="101">
        <v>330941.09999999998</v>
      </c>
      <c r="M130" s="101">
        <v>81.153332795484417</v>
      </c>
      <c r="N130" s="105"/>
      <c r="O130" s="101">
        <v>330941.09999999998</v>
      </c>
      <c r="P130" s="106">
        <v>100</v>
      </c>
      <c r="Q130" s="105"/>
    </row>
    <row r="131" spans="1:17" s="39" customFormat="1" ht="15.75" x14ac:dyDescent="0.25">
      <c r="A131" s="41" t="s">
        <v>106</v>
      </c>
      <c r="B131" s="38">
        <v>54071.151079999996</v>
      </c>
      <c r="C131" s="101">
        <v>64293.826329999996</v>
      </c>
      <c r="D131" s="101">
        <v>118.90596934930278</v>
      </c>
      <c r="E131" s="101">
        <v>64293.826329999996</v>
      </c>
      <c r="F131" s="43">
        <v>118.90596934930278</v>
      </c>
      <c r="G131" s="105"/>
      <c r="H131" s="101">
        <v>60812.800000000003</v>
      </c>
      <c r="I131" s="101">
        <v>94.585753362798812</v>
      </c>
      <c r="J131" s="101">
        <v>94.585753362798812</v>
      </c>
      <c r="K131" s="105"/>
      <c r="L131" s="101">
        <v>39138.5</v>
      </c>
      <c r="M131" s="101">
        <v>64.358983635024202</v>
      </c>
      <c r="N131" s="105"/>
      <c r="O131" s="101">
        <v>39138.5</v>
      </c>
      <c r="P131" s="106">
        <v>100</v>
      </c>
      <c r="Q131" s="105"/>
    </row>
    <row r="132" spans="1:17" s="39" customFormat="1" ht="15.75" x14ac:dyDescent="0.25">
      <c r="A132" s="41" t="s">
        <v>107</v>
      </c>
      <c r="B132" s="38">
        <v>304236.85486999998</v>
      </c>
      <c r="C132" s="101">
        <v>319010.59551999997</v>
      </c>
      <c r="D132" s="101">
        <v>104.85599966391736</v>
      </c>
      <c r="E132" s="101">
        <v>319010.59551999997</v>
      </c>
      <c r="F132" s="43">
        <v>104.85599966391736</v>
      </c>
      <c r="G132" s="105"/>
      <c r="H132" s="101">
        <v>185813.8</v>
      </c>
      <c r="I132" s="101">
        <v>58.246905466295281</v>
      </c>
      <c r="J132" s="101">
        <v>58.246905466295281</v>
      </c>
      <c r="K132" s="105"/>
      <c r="L132" s="101">
        <v>154600.5</v>
      </c>
      <c r="M132" s="101">
        <v>83.201839691131667</v>
      </c>
      <c r="N132" s="105"/>
      <c r="O132" s="101">
        <v>154600.5</v>
      </c>
      <c r="P132" s="106">
        <v>100</v>
      </c>
      <c r="Q132" s="105"/>
    </row>
    <row r="133" spans="1:17" s="39" customFormat="1" ht="30" x14ac:dyDescent="0.25">
      <c r="A133" s="41" t="s">
        <v>108</v>
      </c>
      <c r="B133" s="38">
        <v>149841.19234000001</v>
      </c>
      <c r="C133" s="101">
        <v>368440.92144999997</v>
      </c>
      <c r="D133" s="101">
        <v>245.88760653611331</v>
      </c>
      <c r="E133" s="101">
        <v>368440.92144999997</v>
      </c>
      <c r="F133" s="43">
        <v>245.88760653611331</v>
      </c>
      <c r="G133" s="105"/>
      <c r="H133" s="101">
        <v>430376.3</v>
      </c>
      <c r="I133" s="101">
        <v>116.81012475656971</v>
      </c>
      <c r="J133" s="101">
        <v>116.81012475656971</v>
      </c>
      <c r="K133" s="105"/>
      <c r="L133" s="101">
        <v>407379.4</v>
      </c>
      <c r="M133" s="101">
        <v>94.656559852389648</v>
      </c>
      <c r="N133" s="105"/>
      <c r="O133" s="101">
        <v>375730.4</v>
      </c>
      <c r="P133" s="106">
        <v>92.231075012629503</v>
      </c>
      <c r="Q133" s="105"/>
    </row>
    <row r="134" spans="1:17" s="39" customFormat="1" ht="15.75" x14ac:dyDescent="0.25">
      <c r="A134" s="41" t="s">
        <v>140</v>
      </c>
      <c r="B134" s="38">
        <v>149841.19234000001</v>
      </c>
      <c r="C134" s="101">
        <v>368440.92144999997</v>
      </c>
      <c r="D134" s="101">
        <v>245.88760653611331</v>
      </c>
      <c r="E134" s="101">
        <v>368440.92144999997</v>
      </c>
      <c r="F134" s="43">
        <v>245.88760653611331</v>
      </c>
      <c r="G134" s="105"/>
      <c r="H134" s="101">
        <v>430376.3</v>
      </c>
      <c r="I134" s="101">
        <v>116.81012475656971</v>
      </c>
      <c r="J134" s="101">
        <v>116.81012475656971</v>
      </c>
      <c r="K134" s="105"/>
      <c r="L134" s="101">
        <v>407379.4</v>
      </c>
      <c r="M134" s="101">
        <v>94.656559852389648</v>
      </c>
      <c r="N134" s="105"/>
      <c r="O134" s="101">
        <v>375730.4</v>
      </c>
      <c r="P134" s="106">
        <v>92.231075012629503</v>
      </c>
      <c r="Q134" s="105"/>
    </row>
    <row r="135" spans="1:17" s="39" customFormat="1" ht="15.75" x14ac:dyDescent="0.25">
      <c r="A135" s="41" t="s">
        <v>109</v>
      </c>
      <c r="B135" s="38">
        <v>0</v>
      </c>
      <c r="C135" s="101">
        <v>0</v>
      </c>
      <c r="D135" s="101"/>
      <c r="E135" s="101">
        <v>0</v>
      </c>
      <c r="F135" s="43"/>
      <c r="G135" s="105"/>
      <c r="H135" s="105">
        <v>0</v>
      </c>
      <c r="I135" s="101"/>
      <c r="J135" s="101"/>
      <c r="K135" s="105"/>
      <c r="L135" s="105">
        <v>0</v>
      </c>
      <c r="M135" s="101"/>
      <c r="N135" s="105"/>
      <c r="O135" s="105">
        <v>0</v>
      </c>
      <c r="P135" s="106"/>
      <c r="Q135" s="105"/>
    </row>
    <row r="136" spans="1:17" s="39" customFormat="1" ht="30.75" customHeight="1" x14ac:dyDescent="0.25">
      <c r="A136" s="41" t="s">
        <v>110</v>
      </c>
      <c r="B136" s="38">
        <v>3449450.7511300002</v>
      </c>
      <c r="C136" s="101">
        <v>5858268.9805100001</v>
      </c>
      <c r="D136" s="101">
        <v>169.83193566659557</v>
      </c>
      <c r="E136" s="101">
        <v>5858268.9805100001</v>
      </c>
      <c r="F136" s="43">
        <v>169.83193566659557</v>
      </c>
      <c r="G136" s="105"/>
      <c r="H136" s="101">
        <v>4115282.6</v>
      </c>
      <c r="I136" s="101">
        <v>70.247416321975336</v>
      </c>
      <c r="J136" s="101">
        <v>70.247416321975336</v>
      </c>
      <c r="K136" s="105"/>
      <c r="L136" s="101">
        <v>3816564.9</v>
      </c>
      <c r="M136" s="101">
        <v>92.741259130053422</v>
      </c>
      <c r="N136" s="105"/>
      <c r="O136" s="101">
        <v>3816564.9</v>
      </c>
      <c r="P136" s="106">
        <v>100</v>
      </c>
      <c r="Q136" s="105"/>
    </row>
    <row r="137" spans="1:17" s="39" customFormat="1" ht="30" x14ac:dyDescent="0.25">
      <c r="A137" s="41" t="s">
        <v>111</v>
      </c>
      <c r="B137" s="38">
        <v>2669633.4420700003</v>
      </c>
      <c r="C137" s="101">
        <v>3382624.2420000001</v>
      </c>
      <c r="D137" s="101">
        <v>126.70744187925497</v>
      </c>
      <c r="E137" s="101">
        <v>3382624.2420000001</v>
      </c>
      <c r="F137" s="43">
        <v>126.70744187925497</v>
      </c>
      <c r="G137" s="105"/>
      <c r="H137" s="101">
        <v>3069122.3</v>
      </c>
      <c r="I137" s="101">
        <v>90.731990325516023</v>
      </c>
      <c r="J137" s="101">
        <v>90.731990325516023</v>
      </c>
      <c r="K137" s="105"/>
      <c r="L137" s="101">
        <v>3400749.5</v>
      </c>
      <c r="M137" s="101">
        <v>110.80527810833736</v>
      </c>
      <c r="N137" s="105"/>
      <c r="O137" s="101">
        <v>3400749.5</v>
      </c>
      <c r="P137" s="106">
        <v>100</v>
      </c>
      <c r="Q137" s="105"/>
    </row>
    <row r="138" spans="1:17" s="39" customFormat="1" ht="15.75" x14ac:dyDescent="0.25">
      <c r="A138" s="41" t="s">
        <v>112</v>
      </c>
      <c r="B138" s="38">
        <v>467380.10305999999</v>
      </c>
      <c r="C138" s="101">
        <v>2210890.6385100004</v>
      </c>
      <c r="D138" s="101">
        <v>473.03910115877932</v>
      </c>
      <c r="E138" s="101">
        <v>2210890.6385100004</v>
      </c>
      <c r="F138" s="43">
        <v>473.03910115877932</v>
      </c>
      <c r="G138" s="105"/>
      <c r="H138" s="101">
        <v>715908</v>
      </c>
      <c r="I138" s="101">
        <v>32.380977490703764</v>
      </c>
      <c r="J138" s="101">
        <v>32.380977490703764</v>
      </c>
      <c r="K138" s="105"/>
      <c r="L138" s="101">
        <v>3000</v>
      </c>
      <c r="M138" s="101">
        <v>0.41904825759734493</v>
      </c>
      <c r="N138" s="105"/>
      <c r="O138" s="101">
        <v>3000</v>
      </c>
      <c r="P138" s="106">
        <v>100</v>
      </c>
      <c r="Q138" s="105"/>
    </row>
    <row r="139" spans="1:17" s="39" customFormat="1" ht="15.75" x14ac:dyDescent="0.25">
      <c r="A139" s="41" t="s">
        <v>141</v>
      </c>
      <c r="B139" s="38">
        <v>312437.20600000001</v>
      </c>
      <c r="C139" s="101">
        <v>264754.09999999998</v>
      </c>
      <c r="D139" s="101">
        <v>84.738339389707633</v>
      </c>
      <c r="E139" s="101">
        <v>264754.09999999998</v>
      </c>
      <c r="F139" s="43">
        <v>84.738339389707633</v>
      </c>
      <c r="G139" s="105"/>
      <c r="H139" s="101">
        <v>330252.3</v>
      </c>
      <c r="I139" s="101">
        <v>124.73925805115012</v>
      </c>
      <c r="J139" s="101">
        <v>124.73925805115012</v>
      </c>
      <c r="K139" s="105"/>
      <c r="L139" s="101">
        <v>412815.4</v>
      </c>
      <c r="M139" s="101">
        <v>125.00000756997001</v>
      </c>
      <c r="N139" s="105"/>
      <c r="O139" s="101">
        <v>412815.4</v>
      </c>
      <c r="P139" s="106">
        <v>100</v>
      </c>
      <c r="Q139" s="105"/>
    </row>
    <row r="141" spans="1:17" ht="30" x14ac:dyDescent="0.25">
      <c r="A141" s="12" t="s">
        <v>168</v>
      </c>
      <c r="E141" s="48"/>
    </row>
    <row r="143" spans="1:17" x14ac:dyDescent="0.25">
      <c r="A143" s="12" t="s">
        <v>196</v>
      </c>
      <c r="B143" s="17"/>
      <c r="C143" s="49"/>
      <c r="D143" s="50"/>
      <c r="E143" s="50" t="s">
        <v>197</v>
      </c>
      <c r="F143" s="50"/>
      <c r="G143" s="18" t="s">
        <v>197</v>
      </c>
    </row>
    <row r="144" spans="1:17" x14ac:dyDescent="0.25">
      <c r="A144" s="6"/>
      <c r="B144" s="6"/>
      <c r="C144" s="51"/>
      <c r="E144" s="52" t="s">
        <v>198</v>
      </c>
      <c r="G144" s="2" t="s">
        <v>199</v>
      </c>
    </row>
  </sheetData>
  <mergeCells count="2">
    <mergeCell ref="C2:D2"/>
    <mergeCell ref="A1:P1"/>
  </mergeCells>
  <pageMargins left="0.23622047244094491" right="0.23622047244094491" top="0.35433070866141736" bottom="0.15748031496062992" header="0.31496062992125984" footer="0.31496062992125984"/>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4"/>
  <sheetViews>
    <sheetView view="pageBreakPreview" zoomScale="80" zoomScaleNormal="100" zoomScaleSheetLayoutView="80" workbookViewId="0">
      <pane xSplit="1" ySplit="3" topLeftCell="B22" activePane="bottomRight" state="frozen"/>
      <selection pane="topRight" activeCell="C1" sqref="C1"/>
      <selection pane="bottomLeft" activeCell="A6" sqref="A6"/>
      <selection pane="bottomRight" activeCell="E31" sqref="E31"/>
    </sheetView>
  </sheetViews>
  <sheetFormatPr defaultRowHeight="15" x14ac:dyDescent="0.25"/>
  <cols>
    <col min="1" max="1" width="71.7109375" style="6" customWidth="1"/>
    <col min="2" max="2" width="17.28515625" style="6" customWidth="1"/>
    <col min="3" max="3" width="16.7109375" style="6" customWidth="1"/>
    <col min="4" max="4" width="15.28515625" customWidth="1"/>
    <col min="5" max="5" width="15.7109375" customWidth="1"/>
    <col min="6" max="6" width="12.7109375" customWidth="1"/>
    <col min="7" max="7" width="14.28515625" customWidth="1"/>
    <col min="8" max="8" width="13.85546875" customWidth="1"/>
    <col min="9" max="9" width="12.42578125" customWidth="1"/>
    <col min="10" max="10" width="10.85546875" customWidth="1"/>
    <col min="11" max="11" width="14" customWidth="1"/>
    <col min="12" max="12" width="13.5703125" customWidth="1"/>
    <col min="13" max="13" width="12.42578125" customWidth="1"/>
    <col min="14" max="14" width="15.140625" customWidth="1"/>
    <col min="15" max="15" width="12.42578125" customWidth="1"/>
    <col min="16" max="16" width="13" customWidth="1"/>
    <col min="17" max="17" width="14.7109375" customWidth="1"/>
  </cols>
  <sheetData>
    <row r="1" spans="1:17" ht="20.25" customHeight="1" x14ac:dyDescent="0.3">
      <c r="A1" s="160" t="s">
        <v>27</v>
      </c>
      <c r="B1" s="160"/>
      <c r="C1" s="160"/>
      <c r="D1" s="160"/>
      <c r="E1" s="160"/>
      <c r="F1" s="160"/>
      <c r="G1" s="160"/>
      <c r="H1" s="160"/>
      <c r="I1" s="160"/>
      <c r="J1" s="160"/>
      <c r="K1" s="160"/>
      <c r="L1" s="160"/>
      <c r="M1" s="160"/>
      <c r="N1" s="160"/>
      <c r="O1" s="160"/>
      <c r="P1" s="160"/>
      <c r="Q1" s="1" t="s">
        <v>31</v>
      </c>
    </row>
    <row r="2" spans="1:17" ht="17.25" customHeight="1" x14ac:dyDescent="0.25">
      <c r="A2" s="8"/>
      <c r="B2" s="88"/>
      <c r="C2" s="88"/>
      <c r="D2" s="90"/>
      <c r="E2" s="90"/>
      <c r="F2" s="90"/>
      <c r="G2" s="90"/>
      <c r="H2" s="161"/>
      <c r="I2" s="161"/>
      <c r="J2" s="161"/>
      <c r="K2" s="3"/>
      <c r="L2" s="3"/>
      <c r="M2" s="3"/>
      <c r="N2" s="3"/>
      <c r="O2" s="3"/>
      <c r="P2" s="3"/>
      <c r="Q2" s="1" t="s">
        <v>5</v>
      </c>
    </row>
    <row r="3" spans="1:17" ht="126" x14ac:dyDescent="0.25">
      <c r="A3" s="13" t="s">
        <v>145</v>
      </c>
      <c r="B3" s="10" t="s">
        <v>220</v>
      </c>
      <c r="C3" s="11" t="s">
        <v>308</v>
      </c>
      <c r="D3" s="11" t="s">
        <v>3</v>
      </c>
      <c r="E3" s="11" t="s">
        <v>221</v>
      </c>
      <c r="F3" s="11" t="s">
        <v>222</v>
      </c>
      <c r="G3" s="15" t="s">
        <v>4</v>
      </c>
      <c r="H3" s="15" t="s">
        <v>223</v>
      </c>
      <c r="I3" s="15" t="s">
        <v>224</v>
      </c>
      <c r="J3" s="15" t="s">
        <v>225</v>
      </c>
      <c r="K3" s="15" t="s">
        <v>4</v>
      </c>
      <c r="L3" s="15" t="s">
        <v>172</v>
      </c>
      <c r="M3" s="15" t="s">
        <v>173</v>
      </c>
      <c r="N3" s="15" t="s">
        <v>4</v>
      </c>
      <c r="O3" s="15" t="s">
        <v>226</v>
      </c>
      <c r="P3" s="15" t="s">
        <v>227</v>
      </c>
      <c r="Q3" s="15" t="s">
        <v>4</v>
      </c>
    </row>
    <row r="4" spans="1:17" s="55" customFormat="1" ht="15.75" x14ac:dyDescent="0.25">
      <c r="A4" s="56" t="s">
        <v>148</v>
      </c>
      <c r="B4" s="136">
        <v>11081210.89123</v>
      </c>
      <c r="C4" s="136">
        <v>13555518.640000001</v>
      </c>
      <c r="D4" s="137">
        <v>122.32885713535369</v>
      </c>
      <c r="E4" s="136">
        <v>12183553.68</v>
      </c>
      <c r="F4" s="137">
        <v>109.94785497352484</v>
      </c>
      <c r="G4" s="137"/>
      <c r="H4" s="136">
        <v>8623743.0000000149</v>
      </c>
      <c r="I4" s="53">
        <v>63.617949478914326</v>
      </c>
      <c r="J4" s="53">
        <v>70.781836125172433</v>
      </c>
      <c r="K4" s="137"/>
      <c r="L4" s="136">
        <v>97258.900000006004</v>
      </c>
      <c r="M4" s="137">
        <v>1.1278037854329128</v>
      </c>
      <c r="N4" s="137"/>
      <c r="O4" s="136">
        <v>93145.59999999404</v>
      </c>
      <c r="P4" s="137">
        <v>95.770772649072001</v>
      </c>
      <c r="Q4" s="137"/>
    </row>
    <row r="5" spans="1:17" ht="15.75" x14ac:dyDescent="0.25">
      <c r="A5" s="7" t="s">
        <v>150</v>
      </c>
      <c r="B5" s="110"/>
      <c r="C5" s="110"/>
      <c r="D5" s="138" t="s">
        <v>340</v>
      </c>
      <c r="E5" s="138"/>
      <c r="F5" s="138" t="s">
        <v>340</v>
      </c>
      <c r="G5" s="138"/>
      <c r="H5" s="138"/>
      <c r="I5" s="53" t="s">
        <v>340</v>
      </c>
      <c r="J5" s="53" t="s">
        <v>340</v>
      </c>
      <c r="K5" s="138"/>
      <c r="L5" s="138"/>
      <c r="M5" s="138" t="s">
        <v>340</v>
      </c>
      <c r="N5" s="138"/>
      <c r="O5" s="138"/>
      <c r="P5" s="138" t="s">
        <v>340</v>
      </c>
      <c r="Q5" s="138"/>
    </row>
    <row r="6" spans="1:17" ht="15.75" x14ac:dyDescent="0.25">
      <c r="A6" s="7" t="s">
        <v>151</v>
      </c>
      <c r="B6" s="110"/>
      <c r="C6" s="110"/>
      <c r="D6" s="138" t="s">
        <v>340</v>
      </c>
      <c r="E6" s="138"/>
      <c r="F6" s="138" t="s">
        <v>340</v>
      </c>
      <c r="G6" s="138"/>
      <c r="H6" s="138"/>
      <c r="I6" s="53" t="s">
        <v>340</v>
      </c>
      <c r="J6" s="53" t="s">
        <v>340</v>
      </c>
      <c r="K6" s="138"/>
      <c r="L6" s="138"/>
      <c r="M6" s="138" t="s">
        <v>340</v>
      </c>
      <c r="N6" s="138"/>
      <c r="O6" s="138"/>
      <c r="P6" s="138" t="s">
        <v>340</v>
      </c>
      <c r="Q6" s="138"/>
    </row>
    <row r="7" spans="1:17" ht="15.75" x14ac:dyDescent="0.25">
      <c r="A7" s="7" t="s">
        <v>152</v>
      </c>
      <c r="B7" s="110"/>
      <c r="C7" s="110"/>
      <c r="D7" s="138" t="s">
        <v>340</v>
      </c>
      <c r="E7" s="138"/>
      <c r="F7" s="138" t="s">
        <v>340</v>
      </c>
      <c r="G7" s="138"/>
      <c r="H7" s="138"/>
      <c r="I7" s="53" t="s">
        <v>340</v>
      </c>
      <c r="J7" s="53" t="s">
        <v>340</v>
      </c>
      <c r="K7" s="138"/>
      <c r="L7" s="138"/>
      <c r="M7" s="138" t="s">
        <v>340</v>
      </c>
      <c r="N7" s="138"/>
      <c r="O7" s="138"/>
      <c r="P7" s="138" t="s">
        <v>340</v>
      </c>
      <c r="Q7" s="138"/>
    </row>
    <row r="8" spans="1:17" ht="15.75" x14ac:dyDescent="0.25">
      <c r="A8" s="7" t="s">
        <v>149</v>
      </c>
      <c r="B8" s="110"/>
      <c r="C8" s="110"/>
      <c r="D8" s="138" t="s">
        <v>340</v>
      </c>
      <c r="E8" s="138"/>
      <c r="F8" s="138" t="s">
        <v>340</v>
      </c>
      <c r="G8" s="138"/>
      <c r="H8" s="138"/>
      <c r="I8" s="53" t="s">
        <v>340</v>
      </c>
      <c r="J8" s="53" t="s">
        <v>340</v>
      </c>
      <c r="K8" s="138"/>
      <c r="L8" s="138"/>
      <c r="M8" s="138" t="s">
        <v>340</v>
      </c>
      <c r="N8" s="138"/>
      <c r="O8" s="138"/>
      <c r="P8" s="138" t="s">
        <v>340</v>
      </c>
      <c r="Q8" s="138"/>
    </row>
    <row r="9" spans="1:17" ht="15.75" x14ac:dyDescent="0.25">
      <c r="A9" s="19" t="s">
        <v>153</v>
      </c>
      <c r="B9" s="110"/>
      <c r="C9" s="110"/>
      <c r="D9" s="138" t="s">
        <v>340</v>
      </c>
      <c r="E9" s="138"/>
      <c r="F9" s="138" t="s">
        <v>340</v>
      </c>
      <c r="G9" s="138"/>
      <c r="H9" s="138"/>
      <c r="I9" s="53" t="s">
        <v>340</v>
      </c>
      <c r="J9" s="53" t="s">
        <v>340</v>
      </c>
      <c r="K9" s="138"/>
      <c r="L9" s="138"/>
      <c r="M9" s="138" t="s">
        <v>340</v>
      </c>
      <c r="N9" s="138"/>
      <c r="O9" s="138"/>
      <c r="P9" s="138" t="s">
        <v>340</v>
      </c>
      <c r="Q9" s="138"/>
    </row>
    <row r="10" spans="1:17" ht="15.75" x14ac:dyDescent="0.25">
      <c r="A10" s="19" t="s">
        <v>154</v>
      </c>
      <c r="B10" s="110"/>
      <c r="C10" s="110"/>
      <c r="D10" s="138" t="s">
        <v>340</v>
      </c>
      <c r="E10" s="138"/>
      <c r="F10" s="138" t="s">
        <v>340</v>
      </c>
      <c r="G10" s="138"/>
      <c r="H10" s="138"/>
      <c r="I10" s="53" t="s">
        <v>340</v>
      </c>
      <c r="J10" s="53" t="s">
        <v>340</v>
      </c>
      <c r="K10" s="138"/>
      <c r="L10" s="138"/>
      <c r="M10" s="138" t="s">
        <v>340</v>
      </c>
      <c r="N10" s="138"/>
      <c r="O10" s="138"/>
      <c r="P10" s="138" t="s">
        <v>340</v>
      </c>
      <c r="Q10" s="138"/>
    </row>
    <row r="11" spans="1:17" ht="30" x14ac:dyDescent="0.25">
      <c r="A11" s="7" t="s">
        <v>26</v>
      </c>
      <c r="B11" s="139">
        <v>7202430.4500000002</v>
      </c>
      <c r="C11" s="139">
        <v>3960897.14</v>
      </c>
      <c r="D11" s="138">
        <v>54.993896400624045</v>
      </c>
      <c r="E11" s="139">
        <v>4088932.18</v>
      </c>
      <c r="F11" s="138">
        <v>56.771560772239049</v>
      </c>
      <c r="G11" s="138"/>
      <c r="H11" s="139">
        <v>-915478.7</v>
      </c>
      <c r="I11" s="53">
        <v>-23.112912747842778</v>
      </c>
      <c r="J11" s="53">
        <v>-22.389187682736278</v>
      </c>
      <c r="K11" s="138"/>
      <c r="L11" s="139">
        <v>-1226193</v>
      </c>
      <c r="M11" s="138">
        <v>133.94009057774912</v>
      </c>
      <c r="N11" s="138"/>
      <c r="O11" s="139">
        <v>-1226193</v>
      </c>
      <c r="P11" s="138">
        <v>100</v>
      </c>
      <c r="Q11" s="138"/>
    </row>
    <row r="12" spans="1:17" ht="15.75" x14ac:dyDescent="0.25">
      <c r="A12" s="19" t="s">
        <v>169</v>
      </c>
      <c r="B12" s="110">
        <v>7394483</v>
      </c>
      <c r="C12" s="110">
        <v>4350000</v>
      </c>
      <c r="D12" s="138">
        <v>58.82764217593035</v>
      </c>
      <c r="E12" s="110">
        <v>4350000</v>
      </c>
      <c r="F12" s="138">
        <v>58.82764217593035</v>
      </c>
      <c r="G12" s="138"/>
      <c r="H12" s="110">
        <v>0</v>
      </c>
      <c r="I12" s="53">
        <v>0</v>
      </c>
      <c r="J12" s="53">
        <v>0</v>
      </c>
      <c r="K12" s="138"/>
      <c r="L12" s="110">
        <v>0</v>
      </c>
      <c r="M12" s="138" t="s">
        <v>340</v>
      </c>
      <c r="N12" s="138"/>
      <c r="O12" s="110">
        <v>0</v>
      </c>
      <c r="P12" s="138" t="s">
        <v>340</v>
      </c>
      <c r="Q12" s="138"/>
    </row>
    <row r="13" spans="1:17" ht="15.75" x14ac:dyDescent="0.25">
      <c r="A13" s="19" t="s">
        <v>170</v>
      </c>
      <c r="B13" s="110">
        <v>6816283</v>
      </c>
      <c r="C13" s="110">
        <v>4350000</v>
      </c>
      <c r="D13" s="138">
        <v>63.817772824279743</v>
      </c>
      <c r="E13" s="110">
        <v>4350000</v>
      </c>
      <c r="F13" s="138">
        <v>63.817772824279743</v>
      </c>
      <c r="G13" s="138"/>
      <c r="H13" s="138"/>
      <c r="I13" s="53">
        <v>0</v>
      </c>
      <c r="J13" s="53">
        <v>0</v>
      </c>
      <c r="K13" s="138"/>
      <c r="L13" s="138"/>
      <c r="M13" s="138" t="s">
        <v>340</v>
      </c>
      <c r="N13" s="138"/>
      <c r="O13" s="138"/>
      <c r="P13" s="138" t="s">
        <v>340</v>
      </c>
      <c r="Q13" s="138"/>
    </row>
    <row r="14" spans="1:17" ht="15.75" customHeight="1" x14ac:dyDescent="0.25">
      <c r="A14" s="19" t="s">
        <v>187</v>
      </c>
      <c r="B14" s="110">
        <v>578200</v>
      </c>
      <c r="C14" s="138">
        <v>0</v>
      </c>
      <c r="D14" s="138">
        <v>0</v>
      </c>
      <c r="E14" s="138">
        <v>0</v>
      </c>
      <c r="F14" s="138">
        <v>0</v>
      </c>
      <c r="G14" s="138"/>
      <c r="H14" s="138"/>
      <c r="I14" s="53" t="s">
        <v>340</v>
      </c>
      <c r="J14" s="53" t="s">
        <v>340</v>
      </c>
      <c r="K14" s="138"/>
      <c r="L14" s="138"/>
      <c r="M14" s="138" t="s">
        <v>340</v>
      </c>
      <c r="N14" s="138"/>
      <c r="O14" s="138"/>
      <c r="P14" s="138" t="s">
        <v>340</v>
      </c>
      <c r="Q14" s="138"/>
    </row>
    <row r="15" spans="1:17" ht="15.75" customHeight="1" x14ac:dyDescent="0.25">
      <c r="A15" s="19" t="s">
        <v>188</v>
      </c>
      <c r="B15" s="138">
        <v>0</v>
      </c>
      <c r="C15" s="138">
        <v>0</v>
      </c>
      <c r="D15" s="138" t="s">
        <v>340</v>
      </c>
      <c r="E15" s="138">
        <v>0</v>
      </c>
      <c r="F15" s="138" t="s">
        <v>340</v>
      </c>
      <c r="G15" s="138"/>
      <c r="H15" s="138"/>
      <c r="I15" s="53" t="s">
        <v>340</v>
      </c>
      <c r="J15" s="53" t="s">
        <v>340</v>
      </c>
      <c r="K15" s="138"/>
      <c r="L15" s="138"/>
      <c r="M15" s="138" t="s">
        <v>340</v>
      </c>
      <c r="N15" s="138"/>
      <c r="O15" s="138"/>
      <c r="P15" s="138" t="s">
        <v>340</v>
      </c>
      <c r="Q15" s="138"/>
    </row>
    <row r="16" spans="1:17" ht="15.75" x14ac:dyDescent="0.25">
      <c r="A16" s="19" t="s">
        <v>171</v>
      </c>
      <c r="B16" s="110">
        <v>-192052.55</v>
      </c>
      <c r="C16" s="110">
        <v>-389102.86</v>
      </c>
      <c r="D16" s="110">
        <v>202.60228775926174</v>
      </c>
      <c r="E16" s="110">
        <v>-261067.82</v>
      </c>
      <c r="F16" s="138">
        <v>135.93561762132293</v>
      </c>
      <c r="G16" s="138"/>
      <c r="H16" s="138">
        <v>-915478.7</v>
      </c>
      <c r="I16" s="53">
        <v>235.27935518130093</v>
      </c>
      <c r="J16" s="53">
        <v>350.66700292667241</v>
      </c>
      <c r="K16" s="138"/>
      <c r="L16" s="138">
        <v>-1226193</v>
      </c>
      <c r="M16" s="138">
        <v>133.94009057774912</v>
      </c>
      <c r="N16" s="138"/>
      <c r="O16" s="138">
        <v>-1226193</v>
      </c>
      <c r="P16" s="138">
        <v>100</v>
      </c>
      <c r="Q16" s="138"/>
    </row>
    <row r="17" spans="1:17" ht="15.75" x14ac:dyDescent="0.25">
      <c r="A17" s="19" t="s">
        <v>170</v>
      </c>
      <c r="B17" s="110">
        <v>0</v>
      </c>
      <c r="C17" s="110">
        <v>-197050.31</v>
      </c>
      <c r="D17" s="138" t="s">
        <v>340</v>
      </c>
      <c r="E17" s="110">
        <v>-197050.31</v>
      </c>
      <c r="F17" s="138" t="s">
        <v>340</v>
      </c>
      <c r="G17" s="138"/>
      <c r="H17" s="138">
        <v>-683927.66</v>
      </c>
      <c r="I17" s="53">
        <v>347.08276277261376</v>
      </c>
      <c r="J17" s="53">
        <v>347.08276277261376</v>
      </c>
      <c r="K17" s="138"/>
      <c r="L17" s="138">
        <v>-994641.95</v>
      </c>
      <c r="M17" s="138">
        <v>145.43087056897215</v>
      </c>
      <c r="N17" s="138"/>
      <c r="O17" s="138">
        <v>-994641.95</v>
      </c>
      <c r="P17" s="138">
        <v>100</v>
      </c>
      <c r="Q17" s="138"/>
    </row>
    <row r="18" spans="1:17" ht="15.75" x14ac:dyDescent="0.25">
      <c r="A18" s="19" t="s">
        <v>187</v>
      </c>
      <c r="B18" s="110">
        <v>0</v>
      </c>
      <c r="C18" s="110">
        <v>0</v>
      </c>
      <c r="D18" s="138" t="s">
        <v>340</v>
      </c>
      <c r="E18" s="138">
        <v>0</v>
      </c>
      <c r="F18" s="138" t="s">
        <v>340</v>
      </c>
      <c r="G18" s="138"/>
      <c r="H18" s="138">
        <v>-41300</v>
      </c>
      <c r="I18" s="53" t="s">
        <v>340</v>
      </c>
      <c r="J18" s="53" t="s">
        <v>340</v>
      </c>
      <c r="K18" s="138"/>
      <c r="L18" s="138">
        <v>-41300</v>
      </c>
      <c r="M18" s="138">
        <v>100</v>
      </c>
      <c r="N18" s="138"/>
      <c r="O18" s="138">
        <v>-41300</v>
      </c>
      <c r="P18" s="138">
        <v>100</v>
      </c>
      <c r="Q18" s="138"/>
    </row>
    <row r="19" spans="1:17" ht="15.75" x14ac:dyDescent="0.25">
      <c r="A19" s="19" t="s">
        <v>188</v>
      </c>
      <c r="B19" s="110"/>
      <c r="C19" s="110"/>
      <c r="D19" s="138" t="s">
        <v>340</v>
      </c>
      <c r="E19" s="138"/>
      <c r="F19" s="138" t="s">
        <v>340</v>
      </c>
      <c r="G19" s="138"/>
      <c r="H19" s="138"/>
      <c r="I19" s="53" t="s">
        <v>340</v>
      </c>
      <c r="J19" s="53" t="s">
        <v>340</v>
      </c>
      <c r="K19" s="138"/>
      <c r="L19" s="138"/>
      <c r="M19" s="138" t="s">
        <v>340</v>
      </c>
      <c r="N19" s="138"/>
      <c r="O19" s="138"/>
      <c r="P19" s="138" t="s">
        <v>340</v>
      </c>
      <c r="Q19" s="138"/>
    </row>
    <row r="20" spans="1:17" ht="15.75" x14ac:dyDescent="0.25">
      <c r="A20" s="7" t="s">
        <v>25</v>
      </c>
      <c r="B20" s="110">
        <v>1483626.85732</v>
      </c>
      <c r="C20" s="110">
        <v>111151.6</v>
      </c>
      <c r="D20" s="138">
        <v>7.4918837881367617</v>
      </c>
      <c r="E20" s="110">
        <v>111151.6</v>
      </c>
      <c r="F20" s="138">
        <v>7.4918837881367617</v>
      </c>
      <c r="G20" s="138"/>
      <c r="H20" s="138"/>
      <c r="I20" s="53">
        <v>0</v>
      </c>
      <c r="J20" s="53">
        <v>0</v>
      </c>
      <c r="K20" s="138"/>
      <c r="L20" s="138"/>
      <c r="M20" s="138" t="s">
        <v>340</v>
      </c>
      <c r="N20" s="138"/>
      <c r="O20" s="138"/>
      <c r="P20" s="138" t="s">
        <v>340</v>
      </c>
      <c r="Q20" s="138"/>
    </row>
    <row r="21" spans="1:17" ht="30" x14ac:dyDescent="0.25">
      <c r="A21" s="7" t="s">
        <v>24</v>
      </c>
      <c r="B21" s="110">
        <v>0</v>
      </c>
      <c r="C21" s="110">
        <v>9494950.0999999996</v>
      </c>
      <c r="D21" s="138" t="s">
        <v>340</v>
      </c>
      <c r="E21" s="110">
        <v>7994950.0999999996</v>
      </c>
      <c r="F21" s="138" t="s">
        <v>340</v>
      </c>
      <c r="G21" s="138"/>
      <c r="H21" s="138">
        <v>9544197.7000000142</v>
      </c>
      <c r="I21" s="53">
        <v>100.51867149886353</v>
      </c>
      <c r="J21" s="53">
        <v>119.37782701107808</v>
      </c>
      <c r="K21" s="138"/>
      <c r="L21" s="138">
        <v>1344261.200000006</v>
      </c>
      <c r="M21" s="138">
        <v>14.084590892328267</v>
      </c>
      <c r="N21" s="138"/>
      <c r="O21" s="138">
        <v>1349338.599999994</v>
      </c>
      <c r="P21" s="138">
        <v>100.37770933208428</v>
      </c>
      <c r="Q21" s="138"/>
    </row>
    <row r="22" spans="1:17" ht="15.75" x14ac:dyDescent="0.25">
      <c r="A22" s="7" t="s">
        <v>23</v>
      </c>
      <c r="B22" s="110"/>
      <c r="C22" s="110"/>
      <c r="D22" s="138" t="s">
        <v>340</v>
      </c>
      <c r="E22" s="138"/>
      <c r="F22" s="138" t="s">
        <v>340</v>
      </c>
      <c r="G22" s="138"/>
      <c r="H22" s="138"/>
      <c r="I22" s="53" t="s">
        <v>340</v>
      </c>
      <c r="J22" s="53" t="s">
        <v>340</v>
      </c>
      <c r="K22" s="138"/>
      <c r="L22" s="138"/>
      <c r="M22" s="138" t="s">
        <v>340</v>
      </c>
      <c r="N22" s="138"/>
      <c r="O22" s="138"/>
      <c r="P22" s="138" t="s">
        <v>340</v>
      </c>
      <c r="Q22" s="138"/>
    </row>
    <row r="23" spans="1:17" ht="15.75" x14ac:dyDescent="0.25">
      <c r="A23" s="7" t="s">
        <v>155</v>
      </c>
      <c r="B23" s="110">
        <v>2395153.58391</v>
      </c>
      <c r="C23" s="110">
        <v>-11480.2</v>
      </c>
      <c r="D23" s="138">
        <v>-0.47930955564273242</v>
      </c>
      <c r="E23" s="110">
        <v>-11480.2</v>
      </c>
      <c r="F23" s="138">
        <v>-0.47930955564273242</v>
      </c>
      <c r="G23" s="138"/>
      <c r="H23" s="138">
        <v>-4976</v>
      </c>
      <c r="I23" s="53">
        <v>43.344192609884843</v>
      </c>
      <c r="J23" s="53">
        <v>43.344192609884843</v>
      </c>
      <c r="K23" s="138"/>
      <c r="L23" s="138">
        <v>-20809.3</v>
      </c>
      <c r="M23" s="138">
        <v>418.19332797427649</v>
      </c>
      <c r="N23" s="138"/>
      <c r="O23" s="138">
        <v>-30000</v>
      </c>
      <c r="P23" s="138">
        <v>144.16631025551078</v>
      </c>
      <c r="Q23" s="138"/>
    </row>
    <row r="24" spans="1:17" s="28" customFormat="1" ht="15.75" x14ac:dyDescent="0.25">
      <c r="A24" s="29" t="s">
        <v>174</v>
      </c>
      <c r="B24" s="110"/>
      <c r="C24" s="110"/>
      <c r="D24" s="138" t="s">
        <v>340</v>
      </c>
      <c r="E24" s="138"/>
      <c r="F24" s="138" t="s">
        <v>340</v>
      </c>
      <c r="G24" s="138"/>
      <c r="H24" s="138"/>
      <c r="I24" s="53" t="s">
        <v>340</v>
      </c>
      <c r="J24" s="53" t="s">
        <v>340</v>
      </c>
      <c r="K24" s="138"/>
      <c r="L24" s="138"/>
      <c r="M24" s="138" t="s">
        <v>340</v>
      </c>
      <c r="N24" s="138"/>
      <c r="O24" s="138"/>
      <c r="P24" s="138" t="s">
        <v>340</v>
      </c>
      <c r="Q24" s="138"/>
    </row>
    <row r="25" spans="1:17" s="28" customFormat="1" ht="15.75" x14ac:dyDescent="0.25">
      <c r="A25" s="29" t="s">
        <v>205</v>
      </c>
      <c r="B25" s="110"/>
      <c r="C25" s="110"/>
      <c r="D25" s="138" t="s">
        <v>340</v>
      </c>
      <c r="E25" s="138"/>
      <c r="F25" s="138" t="s">
        <v>340</v>
      </c>
      <c r="G25" s="138"/>
      <c r="H25" s="138"/>
      <c r="I25" s="53" t="s">
        <v>340</v>
      </c>
      <c r="J25" s="53" t="s">
        <v>340</v>
      </c>
      <c r="K25" s="138"/>
      <c r="L25" s="138"/>
      <c r="M25" s="138" t="s">
        <v>340</v>
      </c>
      <c r="N25" s="138"/>
      <c r="O25" s="138"/>
      <c r="P25" s="138" t="s">
        <v>340</v>
      </c>
      <c r="Q25" s="138"/>
    </row>
    <row r="26" spans="1:17" s="28" customFormat="1" ht="15.75" x14ac:dyDescent="0.25">
      <c r="A26" s="29" t="s">
        <v>206</v>
      </c>
      <c r="B26" s="110"/>
      <c r="C26" s="110"/>
      <c r="D26" s="138" t="s">
        <v>340</v>
      </c>
      <c r="E26" s="138"/>
      <c r="F26" s="138" t="s">
        <v>340</v>
      </c>
      <c r="G26" s="138"/>
      <c r="H26" s="138"/>
      <c r="I26" s="53" t="s">
        <v>340</v>
      </c>
      <c r="J26" s="53" t="s">
        <v>340</v>
      </c>
      <c r="K26" s="138"/>
      <c r="L26" s="138"/>
      <c r="M26" s="138" t="s">
        <v>340</v>
      </c>
      <c r="N26" s="138"/>
      <c r="O26" s="138"/>
      <c r="P26" s="138" t="s">
        <v>340</v>
      </c>
      <c r="Q26" s="138"/>
    </row>
    <row r="27" spans="1:17" s="28" customFormat="1" ht="15.75" x14ac:dyDescent="0.25">
      <c r="A27" s="29" t="s">
        <v>207</v>
      </c>
      <c r="B27" s="110"/>
      <c r="C27" s="110"/>
      <c r="D27" s="138" t="s">
        <v>340</v>
      </c>
      <c r="E27" s="138"/>
      <c r="F27" s="138" t="s">
        <v>340</v>
      </c>
      <c r="G27" s="138"/>
      <c r="H27" s="138"/>
      <c r="I27" s="53" t="s">
        <v>340</v>
      </c>
      <c r="J27" s="53" t="s">
        <v>340</v>
      </c>
      <c r="K27" s="138"/>
      <c r="L27" s="138"/>
      <c r="M27" s="138" t="s">
        <v>340</v>
      </c>
      <c r="N27" s="138"/>
      <c r="O27" s="138"/>
      <c r="P27" s="138" t="s">
        <v>340</v>
      </c>
      <c r="Q27" s="138"/>
    </row>
    <row r="28" spans="1:17" s="28" customFormat="1" ht="15.75" x14ac:dyDescent="0.25">
      <c r="A28" s="29" t="s">
        <v>216</v>
      </c>
      <c r="B28" s="110"/>
      <c r="C28" s="110"/>
      <c r="D28" s="138" t="s">
        <v>340</v>
      </c>
      <c r="E28" s="138"/>
      <c r="F28" s="138" t="s">
        <v>340</v>
      </c>
      <c r="G28" s="138"/>
      <c r="H28" s="138"/>
      <c r="I28" s="53" t="s">
        <v>340</v>
      </c>
      <c r="J28" s="53" t="s">
        <v>340</v>
      </c>
      <c r="K28" s="138"/>
      <c r="L28" s="138"/>
      <c r="M28" s="138" t="s">
        <v>340</v>
      </c>
      <c r="N28" s="138"/>
      <c r="O28" s="138"/>
      <c r="P28" s="138" t="s">
        <v>340</v>
      </c>
      <c r="Q28" s="138"/>
    </row>
    <row r="29" spans="1:17" s="28" customFormat="1" ht="15.75" x14ac:dyDescent="0.25">
      <c r="A29" s="29" t="s">
        <v>208</v>
      </c>
      <c r="B29" s="110"/>
      <c r="C29" s="110"/>
      <c r="D29" s="138" t="s">
        <v>340</v>
      </c>
      <c r="E29" s="138"/>
      <c r="F29" s="138" t="s">
        <v>340</v>
      </c>
      <c r="G29" s="138"/>
      <c r="H29" s="138"/>
      <c r="I29" s="53" t="s">
        <v>340</v>
      </c>
      <c r="J29" s="53" t="s">
        <v>340</v>
      </c>
      <c r="K29" s="138"/>
      <c r="L29" s="138"/>
      <c r="M29" s="138" t="s">
        <v>340</v>
      </c>
      <c r="N29" s="138"/>
      <c r="O29" s="138"/>
      <c r="P29" s="138" t="s">
        <v>340</v>
      </c>
      <c r="Q29" s="138"/>
    </row>
    <row r="30" spans="1:17" s="28" customFormat="1" ht="15.75" x14ac:dyDescent="0.25">
      <c r="A30" s="29" t="s">
        <v>217</v>
      </c>
      <c r="B30" s="110"/>
      <c r="C30" s="110"/>
      <c r="D30" s="138" t="s">
        <v>340</v>
      </c>
      <c r="E30" s="138"/>
      <c r="F30" s="138" t="s">
        <v>340</v>
      </c>
      <c r="G30" s="138"/>
      <c r="H30" s="138"/>
      <c r="I30" s="53" t="s">
        <v>340</v>
      </c>
      <c r="J30" s="53" t="s">
        <v>340</v>
      </c>
      <c r="K30" s="138"/>
      <c r="L30" s="138"/>
      <c r="M30" s="138" t="s">
        <v>340</v>
      </c>
      <c r="N30" s="138"/>
      <c r="O30" s="138"/>
      <c r="P30" s="138" t="s">
        <v>340</v>
      </c>
      <c r="Q30" s="138"/>
    </row>
    <row r="31" spans="1:17" ht="28.5" x14ac:dyDescent="0.25">
      <c r="A31" s="20" t="s">
        <v>189</v>
      </c>
      <c r="B31" s="110">
        <v>13556088.4</v>
      </c>
      <c r="C31" s="110">
        <v>17516985.600000001</v>
      </c>
      <c r="D31" s="138">
        <v>129.21858491273929</v>
      </c>
      <c r="E31" s="138">
        <v>17645020.600000001</v>
      </c>
      <c r="F31" s="138">
        <v>130.16306827860461</v>
      </c>
      <c r="G31" s="138"/>
      <c r="H31" s="138">
        <v>16729541.9</v>
      </c>
      <c r="I31" s="53">
        <v>95.504684892816258</v>
      </c>
      <c r="J31" s="53">
        <v>94.811688120103412</v>
      </c>
      <c r="K31" s="138"/>
      <c r="L31" s="138">
        <v>15503348.9</v>
      </c>
      <c r="M31" s="138">
        <v>92.670492669019239</v>
      </c>
      <c r="N31" s="138"/>
      <c r="O31" s="138">
        <v>14277155.9</v>
      </c>
      <c r="P31" s="138">
        <v>92.090786268765456</v>
      </c>
      <c r="Q31" s="138"/>
    </row>
    <row r="32" spans="1:17" ht="32.25" customHeight="1" x14ac:dyDescent="0.25">
      <c r="A32" s="19" t="s">
        <v>166</v>
      </c>
      <c r="B32" s="110">
        <v>70.63328930038918</v>
      </c>
      <c r="C32" s="110">
        <v>74.174684952325933</v>
      </c>
      <c r="D32" s="138"/>
      <c r="E32" s="110">
        <v>73.545542669024499</v>
      </c>
      <c r="F32" s="138"/>
      <c r="G32" s="138"/>
      <c r="H32" s="110">
        <v>63.582867983373305</v>
      </c>
      <c r="I32" s="53"/>
      <c r="J32" s="53"/>
      <c r="K32" s="138"/>
      <c r="L32" s="110">
        <v>55.795132126615044</v>
      </c>
      <c r="M32" s="138"/>
      <c r="N32" s="138"/>
      <c r="O32" s="110">
        <v>46.040053775428433</v>
      </c>
      <c r="P32" s="138"/>
      <c r="Q32" s="138"/>
    </row>
    <row r="33" spans="1:17" s="28" customFormat="1" ht="15.75" x14ac:dyDescent="0.25">
      <c r="A33" s="30" t="s">
        <v>174</v>
      </c>
      <c r="B33" s="110"/>
      <c r="C33" s="110"/>
      <c r="D33" s="138" t="s">
        <v>340</v>
      </c>
      <c r="E33" s="138"/>
      <c r="F33" s="138" t="s">
        <v>340</v>
      </c>
      <c r="G33" s="138"/>
      <c r="H33" s="138"/>
      <c r="I33" s="53" t="s">
        <v>340</v>
      </c>
      <c r="J33" s="53" t="s">
        <v>340</v>
      </c>
      <c r="K33" s="138"/>
      <c r="L33" s="138"/>
      <c r="M33" s="138" t="s">
        <v>340</v>
      </c>
      <c r="N33" s="138"/>
      <c r="O33" s="138"/>
      <c r="P33" s="138" t="s">
        <v>340</v>
      </c>
      <c r="Q33" s="138"/>
    </row>
    <row r="34" spans="1:17" s="28" customFormat="1" ht="90" x14ac:dyDescent="0.25">
      <c r="A34" s="31" t="s">
        <v>175</v>
      </c>
      <c r="B34" s="110">
        <v>9</v>
      </c>
      <c r="C34" s="110">
        <v>2</v>
      </c>
      <c r="D34" s="138"/>
      <c r="E34" s="138">
        <v>2</v>
      </c>
      <c r="F34" s="138"/>
      <c r="G34" s="138"/>
      <c r="H34" s="138">
        <v>16</v>
      </c>
      <c r="I34" s="53"/>
      <c r="J34" s="53"/>
      <c r="K34" s="138"/>
      <c r="L34" s="138">
        <v>11</v>
      </c>
      <c r="M34" s="138"/>
      <c r="N34" s="138"/>
      <c r="O34" s="138">
        <v>8</v>
      </c>
      <c r="P34" s="138"/>
      <c r="Q34" s="138"/>
    </row>
    <row r="35" spans="1:17" s="28" customFormat="1" ht="105" x14ac:dyDescent="0.25">
      <c r="A35" s="31" t="s">
        <v>180</v>
      </c>
      <c r="B35" s="110">
        <v>5.6352494830859312</v>
      </c>
      <c r="C35" s="110">
        <v>1.2558389587632346</v>
      </c>
      <c r="D35" s="138">
        <v>22.285418995780145</v>
      </c>
      <c r="E35" s="110">
        <v>1.7698096265375969</v>
      </c>
      <c r="F35" s="138">
        <v>31.406056321900898</v>
      </c>
      <c r="G35" s="138"/>
      <c r="H35" s="110">
        <v>1.8980189753272214</v>
      </c>
      <c r="I35" s="53">
        <v>151.13553868375078</v>
      </c>
      <c r="J35" s="53">
        <v>107.24424519265665</v>
      </c>
      <c r="K35" s="138"/>
      <c r="L35" s="110">
        <v>1.9459128050577761</v>
      </c>
      <c r="M35" s="138">
        <v>102.52335884694186</v>
      </c>
      <c r="N35" s="138"/>
      <c r="O35" s="110">
        <v>1.876781127720875</v>
      </c>
      <c r="P35" s="138">
        <v>96.447339410213274</v>
      </c>
      <c r="Q35" s="138"/>
    </row>
    <row r="36" spans="1:17" s="28" customFormat="1" ht="15.75" x14ac:dyDescent="0.25">
      <c r="A36" s="32" t="s">
        <v>182</v>
      </c>
      <c r="B36" s="110">
        <v>12474559.550000001</v>
      </c>
      <c r="C36" s="110">
        <v>17220408.5</v>
      </c>
      <c r="D36" s="138">
        <v>138.04422056729049</v>
      </c>
      <c r="E36" s="110">
        <v>17220408.5</v>
      </c>
      <c r="F36" s="138">
        <v>138.04422056729049</v>
      </c>
      <c r="G36" s="138"/>
      <c r="H36" s="110">
        <v>16230146.560000001</v>
      </c>
      <c r="I36" s="53">
        <v>94.249486358003637</v>
      </c>
      <c r="J36" s="53">
        <v>94.249486358003637</v>
      </c>
      <c r="K36" s="138"/>
      <c r="L36" s="110">
        <v>14962653.610000001</v>
      </c>
      <c r="M36" s="138">
        <v>92.190502129390509</v>
      </c>
      <c r="N36" s="138"/>
      <c r="O36" s="110">
        <v>13695160.560000001</v>
      </c>
      <c r="P36" s="138">
        <v>91.528955471154546</v>
      </c>
      <c r="Q36" s="138"/>
    </row>
    <row r="37" spans="1:17" s="28" customFormat="1" ht="15.75" x14ac:dyDescent="0.25">
      <c r="A37" s="32" t="s">
        <v>183</v>
      </c>
      <c r="B37" s="110">
        <v>9574987.3000000007</v>
      </c>
      <c r="C37" s="110">
        <v>13727937</v>
      </c>
      <c r="D37" s="138">
        <v>143.37290034839</v>
      </c>
      <c r="E37" s="110">
        <v>13727937</v>
      </c>
      <c r="F37" s="138">
        <v>143.37290034839</v>
      </c>
      <c r="G37" s="138"/>
      <c r="H37" s="138">
        <v>13044009.300000001</v>
      </c>
      <c r="I37" s="53">
        <v>95.017986315059574</v>
      </c>
      <c r="J37" s="53">
        <v>95.017986315059574</v>
      </c>
      <c r="K37" s="138"/>
      <c r="L37" s="138">
        <v>12049367.4</v>
      </c>
      <c r="M37" s="138">
        <v>92.374722547920911</v>
      </c>
      <c r="N37" s="138"/>
      <c r="O37" s="138">
        <v>11054725.4</v>
      </c>
      <c r="P37" s="138">
        <v>91.745276187694301</v>
      </c>
      <c r="Q37" s="138"/>
    </row>
    <row r="38" spans="1:17" s="28" customFormat="1" ht="15.75" x14ac:dyDescent="0.25">
      <c r="A38" s="32" t="s">
        <v>184</v>
      </c>
      <c r="B38" s="110">
        <v>578200</v>
      </c>
      <c r="C38" s="110">
        <v>578200</v>
      </c>
      <c r="D38" s="138">
        <v>100</v>
      </c>
      <c r="E38" s="110">
        <v>578200</v>
      </c>
      <c r="F38" s="138">
        <v>100</v>
      </c>
      <c r="G38" s="138"/>
      <c r="H38" s="138">
        <v>536900</v>
      </c>
      <c r="I38" s="53">
        <v>92.857142857142861</v>
      </c>
      <c r="J38" s="53">
        <v>92.857142857142861</v>
      </c>
      <c r="K38" s="138"/>
      <c r="L38" s="138">
        <v>495600</v>
      </c>
      <c r="M38" s="138">
        <v>92.307692307692307</v>
      </c>
      <c r="N38" s="138"/>
      <c r="O38" s="138">
        <v>454300</v>
      </c>
      <c r="P38" s="138">
        <v>91.666666666666657</v>
      </c>
      <c r="Q38" s="138"/>
    </row>
    <row r="39" spans="1:17" s="28" customFormat="1" ht="60" x14ac:dyDescent="0.25">
      <c r="A39" s="32" t="s">
        <v>210</v>
      </c>
      <c r="B39" s="110"/>
      <c r="C39" s="110"/>
      <c r="D39" s="138" t="s">
        <v>340</v>
      </c>
      <c r="E39" s="138"/>
      <c r="F39" s="138" t="s">
        <v>340</v>
      </c>
      <c r="G39" s="138"/>
      <c r="H39" s="138"/>
      <c r="I39" s="53" t="s">
        <v>340</v>
      </c>
      <c r="J39" s="53" t="s">
        <v>340</v>
      </c>
      <c r="K39" s="138"/>
      <c r="L39" s="138"/>
      <c r="M39" s="138" t="s">
        <v>340</v>
      </c>
      <c r="N39" s="138"/>
      <c r="O39" s="138"/>
      <c r="P39" s="138" t="s">
        <v>340</v>
      </c>
      <c r="Q39" s="138"/>
    </row>
    <row r="40" spans="1:17" s="28" customFormat="1" ht="60" x14ac:dyDescent="0.25">
      <c r="A40" s="32" t="s">
        <v>212</v>
      </c>
      <c r="B40" s="110"/>
      <c r="C40" s="110"/>
      <c r="D40" s="138" t="s">
        <v>340</v>
      </c>
      <c r="E40" s="138"/>
      <c r="F40" s="138" t="s">
        <v>340</v>
      </c>
      <c r="G40" s="138"/>
      <c r="H40" s="138"/>
      <c r="I40" s="53" t="s">
        <v>340</v>
      </c>
      <c r="J40" s="53" t="s">
        <v>340</v>
      </c>
      <c r="K40" s="138"/>
      <c r="L40" s="138"/>
      <c r="M40" s="138" t="s">
        <v>340</v>
      </c>
      <c r="N40" s="138"/>
      <c r="O40" s="138"/>
      <c r="P40" s="138" t="s">
        <v>340</v>
      </c>
      <c r="Q40" s="138"/>
    </row>
    <row r="41" spans="1:17" s="28" customFormat="1" ht="120" x14ac:dyDescent="0.25">
      <c r="A41" s="32" t="s">
        <v>213</v>
      </c>
      <c r="B41" s="110"/>
      <c r="C41" s="110"/>
      <c r="D41" s="138" t="s">
        <v>340</v>
      </c>
      <c r="E41" s="138"/>
      <c r="F41" s="138" t="s">
        <v>340</v>
      </c>
      <c r="G41" s="138"/>
      <c r="H41" s="138"/>
      <c r="I41" s="53" t="s">
        <v>340</v>
      </c>
      <c r="J41" s="53" t="s">
        <v>340</v>
      </c>
      <c r="K41" s="138"/>
      <c r="L41" s="138"/>
      <c r="M41" s="138" t="s">
        <v>340</v>
      </c>
      <c r="N41" s="138"/>
      <c r="O41" s="138"/>
      <c r="P41" s="138" t="s">
        <v>340</v>
      </c>
      <c r="Q41" s="138"/>
    </row>
    <row r="42" spans="1:17" s="28" customFormat="1" ht="105" x14ac:dyDescent="0.25">
      <c r="A42" s="92" t="s">
        <v>313</v>
      </c>
      <c r="B42" s="110">
        <v>2112578.0499999998</v>
      </c>
      <c r="C42" s="110">
        <v>2688735.7</v>
      </c>
      <c r="D42" s="138">
        <v>127.27272727272729</v>
      </c>
      <c r="E42" s="110">
        <v>2688735.7</v>
      </c>
      <c r="F42" s="138">
        <v>127.27272727272729</v>
      </c>
      <c r="G42" s="138"/>
      <c r="H42" s="110">
        <v>2457184.66</v>
      </c>
      <c r="I42" s="53">
        <v>91.388107057157015</v>
      </c>
      <c r="J42" s="53">
        <v>91.388107057157015</v>
      </c>
      <c r="K42" s="138"/>
      <c r="L42" s="110">
        <v>2225633.6100000003</v>
      </c>
      <c r="M42" s="138">
        <v>90.576571074637926</v>
      </c>
      <c r="N42" s="138"/>
      <c r="O42" s="110">
        <v>1994082.5600000003</v>
      </c>
      <c r="P42" s="138">
        <v>89.596173918311734</v>
      </c>
      <c r="Q42" s="138"/>
    </row>
    <row r="43" spans="1:17" s="28" customFormat="1" ht="135" x14ac:dyDescent="0.25">
      <c r="A43" s="92" t="s">
        <v>315</v>
      </c>
      <c r="B43" s="110">
        <v>192052.6</v>
      </c>
      <c r="C43" s="110">
        <v>192052.6</v>
      </c>
      <c r="D43" s="138">
        <v>100</v>
      </c>
      <c r="E43" s="110">
        <v>192052.6</v>
      </c>
      <c r="F43" s="138">
        <v>100</v>
      </c>
      <c r="G43" s="138"/>
      <c r="H43" s="110">
        <v>192052.6</v>
      </c>
      <c r="I43" s="53" t="s">
        <v>340</v>
      </c>
      <c r="J43" s="53">
        <v>100</v>
      </c>
      <c r="K43" s="110"/>
      <c r="L43" s="110">
        <v>192052.6</v>
      </c>
      <c r="M43" s="138">
        <v>100</v>
      </c>
      <c r="N43" s="138"/>
      <c r="O43" s="110">
        <v>192052.6</v>
      </c>
      <c r="P43" s="138">
        <v>100</v>
      </c>
      <c r="Q43" s="138"/>
    </row>
    <row r="44" spans="1:17" s="28" customFormat="1" ht="105" x14ac:dyDescent="0.25">
      <c r="A44" s="92" t="s">
        <v>314</v>
      </c>
      <c r="B44" s="110">
        <v>16741.599999999999</v>
      </c>
      <c r="C44" s="110">
        <v>33483.199999999997</v>
      </c>
      <c r="D44" s="138">
        <v>200</v>
      </c>
      <c r="E44" s="110">
        <v>33483.199999999997</v>
      </c>
      <c r="F44" s="138">
        <v>200</v>
      </c>
      <c r="G44" s="138"/>
      <c r="H44" s="110"/>
      <c r="I44" s="53"/>
      <c r="J44" s="53">
        <v>0</v>
      </c>
      <c r="K44" s="138"/>
      <c r="L44" s="110"/>
      <c r="M44" s="138" t="s">
        <v>340</v>
      </c>
      <c r="N44" s="138"/>
      <c r="O44" s="110"/>
      <c r="P44" s="138" t="s">
        <v>340</v>
      </c>
      <c r="Q44" s="138"/>
    </row>
    <row r="45" spans="1:17" s="28" customFormat="1" ht="15.75" x14ac:dyDescent="0.25">
      <c r="A45" s="92"/>
      <c r="B45" s="110"/>
      <c r="C45" s="110"/>
      <c r="D45" s="138" t="s">
        <v>340</v>
      </c>
      <c r="E45" s="138"/>
      <c r="F45" s="138" t="s">
        <v>340</v>
      </c>
      <c r="G45" s="138"/>
      <c r="H45" s="138"/>
      <c r="I45" s="53" t="s">
        <v>340</v>
      </c>
      <c r="J45" s="53" t="s">
        <v>340</v>
      </c>
      <c r="K45" s="138"/>
      <c r="L45" s="138"/>
      <c r="M45" s="138" t="s">
        <v>340</v>
      </c>
      <c r="N45" s="138"/>
      <c r="O45" s="138"/>
      <c r="P45" s="138" t="s">
        <v>340</v>
      </c>
      <c r="Q45" s="138"/>
    </row>
    <row r="46" spans="1:17" s="28" customFormat="1" ht="31.5" customHeight="1" x14ac:dyDescent="0.25">
      <c r="A46" s="33" t="s">
        <v>165</v>
      </c>
      <c r="B46" s="110">
        <v>0</v>
      </c>
      <c r="C46" s="110">
        <v>0</v>
      </c>
      <c r="D46" s="138" t="s">
        <v>340</v>
      </c>
      <c r="E46" s="110">
        <v>0</v>
      </c>
      <c r="F46" s="138" t="s">
        <v>340</v>
      </c>
      <c r="G46" s="138"/>
      <c r="H46" s="110">
        <v>0</v>
      </c>
      <c r="I46" s="53" t="s">
        <v>340</v>
      </c>
      <c r="J46" s="53" t="s">
        <v>340</v>
      </c>
      <c r="K46" s="110"/>
      <c r="L46" s="110">
        <v>0</v>
      </c>
      <c r="M46" s="138" t="s">
        <v>340</v>
      </c>
      <c r="N46" s="138"/>
      <c r="O46" s="110">
        <v>0</v>
      </c>
      <c r="P46" s="138" t="s">
        <v>340</v>
      </c>
      <c r="Q46" s="138"/>
    </row>
    <row r="47" spans="1:17" s="28" customFormat="1" ht="29.25" customHeight="1" x14ac:dyDescent="0.25">
      <c r="A47" s="29" t="s">
        <v>167</v>
      </c>
      <c r="B47" s="110"/>
      <c r="C47" s="110"/>
      <c r="D47" s="138" t="s">
        <v>340</v>
      </c>
      <c r="E47" s="138"/>
      <c r="F47" s="138" t="s">
        <v>340</v>
      </c>
      <c r="G47" s="138"/>
      <c r="H47" s="138"/>
      <c r="I47" s="53" t="s">
        <v>340</v>
      </c>
      <c r="J47" s="53" t="s">
        <v>340</v>
      </c>
      <c r="K47" s="138"/>
      <c r="L47" s="138"/>
      <c r="M47" s="138" t="s">
        <v>340</v>
      </c>
      <c r="N47" s="138"/>
      <c r="O47" s="138"/>
      <c r="P47" s="138" t="s">
        <v>340</v>
      </c>
      <c r="Q47" s="138"/>
    </row>
    <row r="48" spans="1:17" s="28" customFormat="1" ht="15.75" x14ac:dyDescent="0.25">
      <c r="A48" s="30" t="s">
        <v>174</v>
      </c>
      <c r="B48" s="110"/>
      <c r="C48" s="110"/>
      <c r="D48" s="138" t="s">
        <v>340</v>
      </c>
      <c r="E48" s="138"/>
      <c r="F48" s="138" t="s">
        <v>340</v>
      </c>
      <c r="G48" s="138"/>
      <c r="H48" s="138"/>
      <c r="I48" s="53" t="s">
        <v>340</v>
      </c>
      <c r="J48" s="53" t="s">
        <v>340</v>
      </c>
      <c r="K48" s="138"/>
      <c r="L48" s="138"/>
      <c r="M48" s="138" t="s">
        <v>340</v>
      </c>
      <c r="N48" s="138"/>
      <c r="O48" s="138"/>
      <c r="P48" s="138" t="s">
        <v>340</v>
      </c>
      <c r="Q48" s="138"/>
    </row>
    <row r="49" spans="1:17" s="28" customFormat="1" ht="90" x14ac:dyDescent="0.25">
      <c r="A49" s="31" t="s">
        <v>176</v>
      </c>
      <c r="B49" s="110"/>
      <c r="C49" s="110"/>
      <c r="D49" s="138" t="s">
        <v>340</v>
      </c>
      <c r="E49" s="138"/>
      <c r="F49" s="138" t="s">
        <v>340</v>
      </c>
      <c r="G49" s="138"/>
      <c r="H49" s="138"/>
      <c r="I49" s="53" t="s">
        <v>340</v>
      </c>
      <c r="J49" s="53" t="s">
        <v>340</v>
      </c>
      <c r="K49" s="138"/>
      <c r="L49" s="138"/>
      <c r="M49" s="138" t="s">
        <v>340</v>
      </c>
      <c r="N49" s="138"/>
      <c r="O49" s="138"/>
      <c r="P49" s="138" t="s">
        <v>340</v>
      </c>
      <c r="Q49" s="138"/>
    </row>
    <row r="50" spans="1:17" s="28" customFormat="1" ht="105" x14ac:dyDescent="0.25">
      <c r="A50" s="31" t="s">
        <v>181</v>
      </c>
      <c r="B50" s="110"/>
      <c r="C50" s="110"/>
      <c r="D50" s="138" t="s">
        <v>340</v>
      </c>
      <c r="E50" s="138"/>
      <c r="F50" s="138" t="s">
        <v>340</v>
      </c>
      <c r="G50" s="138"/>
      <c r="H50" s="138"/>
      <c r="I50" s="53" t="s">
        <v>340</v>
      </c>
      <c r="J50" s="53" t="s">
        <v>340</v>
      </c>
      <c r="K50" s="138"/>
      <c r="L50" s="138"/>
      <c r="M50" s="138" t="s">
        <v>340</v>
      </c>
      <c r="N50" s="138"/>
      <c r="O50" s="138"/>
      <c r="P50" s="138" t="s">
        <v>340</v>
      </c>
      <c r="Q50" s="138"/>
    </row>
    <row r="51" spans="1:17" s="28" customFormat="1" ht="15.75" x14ac:dyDescent="0.25">
      <c r="A51" s="32" t="s">
        <v>182</v>
      </c>
      <c r="B51" s="110"/>
      <c r="C51" s="110"/>
      <c r="D51" s="138" t="s">
        <v>340</v>
      </c>
      <c r="E51" s="138"/>
      <c r="F51" s="138" t="s">
        <v>340</v>
      </c>
      <c r="G51" s="138"/>
      <c r="H51" s="138"/>
      <c r="I51" s="53" t="s">
        <v>340</v>
      </c>
      <c r="J51" s="53" t="s">
        <v>340</v>
      </c>
      <c r="K51" s="138"/>
      <c r="L51" s="138"/>
      <c r="M51" s="138" t="s">
        <v>340</v>
      </c>
      <c r="N51" s="138"/>
      <c r="O51" s="138"/>
      <c r="P51" s="138" t="s">
        <v>340</v>
      </c>
      <c r="Q51" s="138"/>
    </row>
    <row r="52" spans="1:17" s="28" customFormat="1" ht="15.75" x14ac:dyDescent="0.25">
      <c r="A52" s="32" t="s">
        <v>185</v>
      </c>
      <c r="B52" s="110"/>
      <c r="C52" s="110"/>
      <c r="D52" s="138" t="s">
        <v>340</v>
      </c>
      <c r="E52" s="138"/>
      <c r="F52" s="138" t="s">
        <v>340</v>
      </c>
      <c r="G52" s="138"/>
      <c r="H52" s="138"/>
      <c r="I52" s="53" t="s">
        <v>340</v>
      </c>
      <c r="J52" s="53" t="s">
        <v>340</v>
      </c>
      <c r="K52" s="138"/>
      <c r="L52" s="138"/>
      <c r="M52" s="138" t="s">
        <v>340</v>
      </c>
      <c r="N52" s="138"/>
      <c r="O52" s="138"/>
      <c r="P52" s="138" t="s">
        <v>340</v>
      </c>
      <c r="Q52" s="138"/>
    </row>
    <row r="53" spans="1:17" s="28" customFormat="1" ht="15.75" x14ac:dyDescent="0.25">
      <c r="A53" s="32" t="s">
        <v>186</v>
      </c>
      <c r="B53" s="110"/>
      <c r="C53" s="110"/>
      <c r="D53" s="138" t="s">
        <v>340</v>
      </c>
      <c r="E53" s="138"/>
      <c r="F53" s="138" t="s">
        <v>340</v>
      </c>
      <c r="G53" s="138"/>
      <c r="H53" s="138"/>
      <c r="I53" s="53" t="s">
        <v>340</v>
      </c>
      <c r="J53" s="53" t="s">
        <v>340</v>
      </c>
      <c r="K53" s="138"/>
      <c r="L53" s="138"/>
      <c r="M53" s="138" t="s">
        <v>340</v>
      </c>
      <c r="N53" s="138"/>
      <c r="O53" s="138"/>
      <c r="P53" s="138" t="s">
        <v>340</v>
      </c>
      <c r="Q53" s="138"/>
    </row>
    <row r="54" spans="1:17" s="28" customFormat="1" ht="37.5" x14ac:dyDescent="0.3">
      <c r="A54" s="34" t="s">
        <v>312</v>
      </c>
      <c r="B54" s="110"/>
      <c r="C54" s="110"/>
      <c r="D54" s="138" t="s">
        <v>340</v>
      </c>
      <c r="E54" s="138"/>
      <c r="F54" s="138" t="s">
        <v>340</v>
      </c>
      <c r="G54" s="138"/>
      <c r="H54" s="138"/>
      <c r="I54" s="53" t="s">
        <v>340</v>
      </c>
      <c r="J54" s="53" t="s">
        <v>340</v>
      </c>
      <c r="K54" s="138"/>
      <c r="L54" s="138"/>
      <c r="M54" s="138" t="s">
        <v>340</v>
      </c>
      <c r="N54" s="138"/>
      <c r="O54" s="138"/>
      <c r="P54" s="138" t="s">
        <v>340</v>
      </c>
      <c r="Q54" s="138"/>
    </row>
    <row r="55" spans="1:17" s="28" customFormat="1" ht="30" x14ac:dyDescent="0.25">
      <c r="A55" s="35" t="s">
        <v>192</v>
      </c>
      <c r="B55" s="110">
        <v>7202430.4500000002</v>
      </c>
      <c r="C55" s="110">
        <v>3960897.14</v>
      </c>
      <c r="D55" s="138">
        <v>54.993896400624045</v>
      </c>
      <c r="E55" s="110">
        <v>4088932.18</v>
      </c>
      <c r="F55" s="138">
        <v>56.771560772239049</v>
      </c>
      <c r="G55" s="138"/>
      <c r="H55" s="110">
        <v>-915478.7</v>
      </c>
      <c r="I55" s="53">
        <v>-23.112912747842778</v>
      </c>
      <c r="J55" s="53">
        <v>-22.389187682736278</v>
      </c>
      <c r="K55" s="138"/>
      <c r="L55" s="110">
        <v>-1226193</v>
      </c>
      <c r="M55" s="138">
        <v>133.94009057774912</v>
      </c>
      <c r="N55" s="138"/>
      <c r="O55" s="110">
        <v>-1226193</v>
      </c>
      <c r="P55" s="138">
        <v>100</v>
      </c>
      <c r="Q55" s="138"/>
    </row>
    <row r="56" spans="1:17" s="28" customFormat="1" ht="30" x14ac:dyDescent="0.25">
      <c r="A56" s="32" t="s">
        <v>190</v>
      </c>
      <c r="B56" s="110">
        <v>7394483</v>
      </c>
      <c r="C56" s="110">
        <v>4350000</v>
      </c>
      <c r="D56" s="138">
        <v>58.82764217593035</v>
      </c>
      <c r="E56" s="110">
        <v>4350000</v>
      </c>
      <c r="F56" s="138">
        <v>58.82764217593035</v>
      </c>
      <c r="G56" s="138"/>
      <c r="H56" s="110">
        <v>0</v>
      </c>
      <c r="I56" s="53">
        <v>0</v>
      </c>
      <c r="J56" s="53">
        <v>0</v>
      </c>
      <c r="K56" s="138"/>
      <c r="L56" s="110">
        <v>0</v>
      </c>
      <c r="M56" s="138" t="s">
        <v>340</v>
      </c>
      <c r="N56" s="138"/>
      <c r="O56" s="110">
        <v>0</v>
      </c>
      <c r="P56" s="138" t="s">
        <v>340</v>
      </c>
      <c r="Q56" s="138"/>
    </row>
    <row r="57" spans="1:17" s="28" customFormat="1" ht="30" x14ac:dyDescent="0.25">
      <c r="A57" s="32" t="s">
        <v>191</v>
      </c>
      <c r="B57" s="110">
        <v>192052.55</v>
      </c>
      <c r="C57" s="110">
        <v>389102.86</v>
      </c>
      <c r="D57" s="138">
        <v>202.60228775926174</v>
      </c>
      <c r="E57" s="110">
        <v>261067.82</v>
      </c>
      <c r="F57" s="138">
        <v>135.93561762132293</v>
      </c>
      <c r="G57" s="138"/>
      <c r="H57" s="110">
        <v>915478.7</v>
      </c>
      <c r="I57" s="53">
        <v>235.27935518130093</v>
      </c>
      <c r="J57" s="53">
        <v>350.66700292667241</v>
      </c>
      <c r="K57" s="138"/>
      <c r="L57" s="110">
        <v>1226193</v>
      </c>
      <c r="M57" s="138">
        <v>133.94009057774912</v>
      </c>
      <c r="N57" s="138"/>
      <c r="O57" s="110">
        <v>1226193</v>
      </c>
      <c r="P57" s="138">
        <v>100</v>
      </c>
      <c r="Q57" s="138"/>
    </row>
    <row r="58" spans="1:17" s="28" customFormat="1" ht="30" x14ac:dyDescent="0.25">
      <c r="A58" s="32" t="s">
        <v>194</v>
      </c>
      <c r="B58" s="110">
        <v>11081210.89123</v>
      </c>
      <c r="C58" s="110">
        <v>13555518.640000001</v>
      </c>
      <c r="D58" s="138">
        <v>122.32885713535369</v>
      </c>
      <c r="E58" s="110">
        <v>12183553.68</v>
      </c>
      <c r="F58" s="138">
        <v>109.94785497352484</v>
      </c>
      <c r="G58" s="138"/>
      <c r="H58" s="110">
        <v>8623743.0000000149</v>
      </c>
      <c r="I58" s="53">
        <v>63.617949478914326</v>
      </c>
      <c r="J58" s="53">
        <v>70.781836125172433</v>
      </c>
      <c r="K58" s="138"/>
      <c r="L58" s="110">
        <v>97258.900000006004</v>
      </c>
      <c r="M58" s="138">
        <v>1.1278037854329128</v>
      </c>
      <c r="N58" s="138"/>
      <c r="O58" s="110">
        <v>93145.59999999404</v>
      </c>
      <c r="P58" s="138">
        <v>95.770772649072001</v>
      </c>
      <c r="Q58" s="138"/>
    </row>
    <row r="59" spans="1:17" s="28" customFormat="1" ht="30" x14ac:dyDescent="0.25">
      <c r="A59" s="36" t="s">
        <v>193</v>
      </c>
      <c r="B59" s="140">
        <v>55.503343932513438</v>
      </c>
      <c r="C59" s="140">
        <v>72.095436804949557</v>
      </c>
      <c r="D59" s="141"/>
      <c r="E59" s="140">
        <v>71.515357233600284</v>
      </c>
      <c r="F59" s="141"/>
      <c r="G59" s="141"/>
      <c r="H59" s="140">
        <v>63.582867983373305</v>
      </c>
      <c r="I59" s="53"/>
      <c r="J59" s="53"/>
      <c r="K59" s="141"/>
      <c r="L59" s="140">
        <v>55.795132126615044</v>
      </c>
      <c r="M59" s="141"/>
      <c r="N59" s="141"/>
      <c r="O59" s="140">
        <v>46.040053775428433</v>
      </c>
      <c r="P59" s="141"/>
      <c r="Q59" s="141"/>
    </row>
    <row r="60" spans="1:17" ht="29.25" customHeight="1" x14ac:dyDescent="0.25">
      <c r="A60" s="23"/>
      <c r="B60" s="24"/>
      <c r="C60" s="24"/>
      <c r="D60" s="25"/>
      <c r="E60" s="25"/>
      <c r="F60" s="25"/>
      <c r="G60" s="25"/>
      <c r="H60" s="25"/>
      <c r="I60" s="25"/>
      <c r="J60" s="25"/>
      <c r="K60" s="25"/>
      <c r="L60" s="25"/>
      <c r="M60" s="25"/>
      <c r="N60" s="25"/>
      <c r="O60" s="25"/>
      <c r="P60" s="25"/>
      <c r="Q60" s="25"/>
    </row>
    <row r="61" spans="1:17" x14ac:dyDescent="0.25">
      <c r="A61" s="12" t="s">
        <v>196</v>
      </c>
      <c r="B61" s="17"/>
      <c r="C61" s="17"/>
      <c r="D61" s="18"/>
      <c r="E61" s="18" t="s">
        <v>197</v>
      </c>
      <c r="F61" s="18"/>
      <c r="G61" s="18" t="s">
        <v>197</v>
      </c>
      <c r="H61" s="21"/>
      <c r="I61" s="21"/>
      <c r="J61" s="21"/>
      <c r="K61" s="21"/>
      <c r="L61" s="22"/>
      <c r="M61" s="22"/>
      <c r="N61" s="22"/>
      <c r="O61" s="22"/>
      <c r="P61" s="22"/>
      <c r="Q61" s="22"/>
    </row>
    <row r="62" spans="1:17" x14ac:dyDescent="0.25">
      <c r="E62" s="2" t="s">
        <v>198</v>
      </c>
      <c r="G62" s="2" t="s">
        <v>199</v>
      </c>
      <c r="H62" s="18"/>
      <c r="I62" s="18"/>
      <c r="J62" s="18"/>
      <c r="K62" s="18"/>
      <c r="L62" s="18"/>
      <c r="M62" s="18"/>
      <c r="N62" s="18"/>
      <c r="O62" s="18"/>
      <c r="P62" s="18"/>
      <c r="Q62" s="18"/>
    </row>
    <row r="63" spans="1:17" x14ac:dyDescent="0.25">
      <c r="A63" s="17"/>
      <c r="B63" s="17"/>
      <c r="C63" s="17"/>
      <c r="D63" s="18"/>
      <c r="E63" s="18"/>
      <c r="F63" s="18"/>
      <c r="G63" s="18"/>
      <c r="H63" s="18"/>
      <c r="I63" s="18"/>
      <c r="J63" s="18"/>
      <c r="K63" s="18"/>
      <c r="L63" s="18"/>
      <c r="M63" s="18"/>
      <c r="N63" s="18"/>
      <c r="O63" s="18"/>
      <c r="P63" s="18"/>
      <c r="Q63" s="18"/>
    </row>
    <row r="64" spans="1:17" x14ac:dyDescent="0.25">
      <c r="A64" s="17"/>
      <c r="B64" s="17"/>
      <c r="C64" s="17"/>
      <c r="D64" s="18"/>
      <c r="E64" s="18"/>
      <c r="F64" s="18"/>
      <c r="G64" s="18"/>
      <c r="H64" s="18"/>
      <c r="I64" s="18"/>
      <c r="J64" s="18"/>
      <c r="K64" s="18"/>
      <c r="L64" s="18"/>
      <c r="M64" s="18"/>
      <c r="N64" s="18"/>
      <c r="O64" s="18"/>
      <c r="P64" s="18"/>
      <c r="Q64" s="18"/>
    </row>
  </sheetData>
  <mergeCells count="2">
    <mergeCell ref="H2:J2"/>
    <mergeCell ref="A1:P1"/>
  </mergeCells>
  <phoneticPr fontId="53" type="noConversion"/>
  <pageMargins left="0.23622047244094491" right="0.23622047244094491" top="0.15748031496062992" bottom="0.15748031496062992"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69476-94A7-41C9-AB4C-A1F341C0CC40}">
  <dimension ref="A1:W55"/>
  <sheetViews>
    <sheetView view="pageBreakPreview" zoomScale="90" zoomScaleNormal="90" zoomScaleSheetLayoutView="90" workbookViewId="0">
      <pane xSplit="2" ySplit="8" topLeftCell="C9" activePane="bottomRight" state="frozen"/>
      <selection pane="topRight" activeCell="C1" sqref="C1"/>
      <selection pane="bottomLeft" activeCell="A9" sqref="A9"/>
      <selection pane="bottomRight" activeCell="I16" sqref="I16"/>
    </sheetView>
  </sheetViews>
  <sheetFormatPr defaultColWidth="9.140625" defaultRowHeight="15" x14ac:dyDescent="0.25"/>
  <cols>
    <col min="1" max="1" width="5.28515625" style="2" customWidth="1"/>
    <col min="2" max="2" width="30.85546875" style="1" customWidth="1"/>
    <col min="3" max="3" width="11.5703125" style="126" customWidth="1"/>
    <col min="4" max="4" width="12.140625" style="1" customWidth="1"/>
    <col min="5" max="5" width="11.140625" style="1" customWidth="1"/>
    <col min="6" max="6" width="11.85546875" style="1" customWidth="1"/>
    <col min="7" max="7" width="18.7109375" style="1" customWidth="1"/>
    <col min="8" max="8" width="13.140625" style="1" customWidth="1"/>
    <col min="9" max="10" width="11.28515625" style="1" customWidth="1"/>
    <col min="11" max="11" width="11.7109375" style="1" customWidth="1"/>
    <col min="12" max="12" width="11.5703125" style="1" customWidth="1"/>
    <col min="13" max="13" width="18.7109375" style="1" customWidth="1"/>
    <col min="14" max="14" width="13" style="1" customWidth="1"/>
    <col min="15" max="15" width="11.140625" style="1" customWidth="1"/>
    <col min="16" max="16" width="12" style="1" customWidth="1"/>
    <col min="17" max="17" width="11.7109375" style="1" customWidth="1"/>
    <col min="18" max="18" width="13.7109375" style="1" customWidth="1"/>
    <col min="19" max="19" width="18.7109375" style="1" customWidth="1"/>
    <col min="20" max="20" width="13.5703125" style="1" customWidth="1"/>
    <col min="21" max="21" width="11" style="1" customWidth="1"/>
    <col min="22" max="22" width="11.7109375" style="1" customWidth="1"/>
    <col min="23" max="23" width="25.7109375" style="1" customWidth="1"/>
    <col min="24" max="24" width="9.140625" style="1" customWidth="1"/>
    <col min="25" max="16384" width="9.140625" style="1"/>
  </cols>
  <sheetData>
    <row r="1" spans="1:23" s="112" customFormat="1" ht="12.75" customHeight="1" x14ac:dyDescent="0.25">
      <c r="A1" s="2"/>
      <c r="W1" s="113" t="s">
        <v>316</v>
      </c>
    </row>
    <row r="2" spans="1:23" ht="30.75" customHeight="1" x14ac:dyDescent="0.25">
      <c r="A2" s="168" t="s">
        <v>317</v>
      </c>
      <c r="B2" s="168"/>
      <c r="C2" s="168"/>
      <c r="D2" s="168"/>
      <c r="E2" s="168"/>
      <c r="F2" s="168"/>
      <c r="G2" s="168"/>
      <c r="H2" s="168"/>
      <c r="I2" s="168"/>
      <c r="J2" s="168"/>
      <c r="K2" s="168"/>
      <c r="L2" s="168"/>
      <c r="M2" s="168"/>
      <c r="N2" s="168"/>
      <c r="O2" s="168"/>
      <c r="P2" s="168"/>
      <c r="Q2" s="168"/>
      <c r="R2" s="168"/>
      <c r="S2" s="168"/>
      <c r="T2" s="168"/>
      <c r="U2" s="168"/>
      <c r="V2" s="168"/>
      <c r="W2" s="168"/>
    </row>
    <row r="3" spans="1:23" x14ac:dyDescent="0.25">
      <c r="B3" s="114"/>
      <c r="C3" s="114"/>
      <c r="D3" s="115"/>
      <c r="E3" s="115"/>
      <c r="F3" s="115"/>
      <c r="G3" s="115"/>
      <c r="H3" s="115"/>
      <c r="I3" s="114"/>
      <c r="J3" s="114"/>
      <c r="K3" s="114"/>
      <c r="L3" s="114"/>
      <c r="M3" s="114"/>
      <c r="N3" s="114"/>
      <c r="O3" s="114"/>
      <c r="P3" s="114"/>
      <c r="Q3" s="114"/>
      <c r="R3" s="114"/>
      <c r="S3" s="114"/>
      <c r="T3" s="114"/>
      <c r="U3" s="114"/>
      <c r="V3" s="114"/>
    </row>
    <row r="4" spans="1:23" ht="15" customHeight="1" x14ac:dyDescent="0.25">
      <c r="A4" s="164" t="s">
        <v>229</v>
      </c>
      <c r="B4" s="169" t="s">
        <v>230</v>
      </c>
      <c r="C4" s="100" t="s">
        <v>231</v>
      </c>
      <c r="D4" s="100" t="s">
        <v>232</v>
      </c>
      <c r="E4" s="164" t="s">
        <v>233</v>
      </c>
      <c r="F4" s="164"/>
      <c r="G4" s="164"/>
      <c r="H4" s="164"/>
      <c r="I4" s="164"/>
      <c r="J4" s="164"/>
      <c r="K4" s="164" t="s">
        <v>234</v>
      </c>
      <c r="L4" s="164"/>
      <c r="M4" s="164"/>
      <c r="N4" s="164"/>
      <c r="O4" s="164"/>
      <c r="P4" s="164"/>
      <c r="Q4" s="164" t="s">
        <v>235</v>
      </c>
      <c r="R4" s="164"/>
      <c r="S4" s="164"/>
      <c r="T4" s="164"/>
      <c r="U4" s="164"/>
      <c r="V4" s="164"/>
      <c r="W4" s="170" t="s">
        <v>318</v>
      </c>
    </row>
    <row r="5" spans="1:23" ht="15" customHeight="1" x14ac:dyDescent="0.25">
      <c r="A5" s="164"/>
      <c r="B5" s="169"/>
      <c r="C5" s="164" t="s">
        <v>236</v>
      </c>
      <c r="D5" s="171" t="s">
        <v>237</v>
      </c>
      <c r="E5" s="164" t="s">
        <v>238</v>
      </c>
      <c r="F5" s="100" t="s">
        <v>239</v>
      </c>
      <c r="G5" s="164" t="s">
        <v>240</v>
      </c>
      <c r="H5" s="164" t="s">
        <v>239</v>
      </c>
      <c r="I5" s="164"/>
      <c r="J5" s="164"/>
      <c r="K5" s="164" t="s">
        <v>238</v>
      </c>
      <c r="L5" s="100" t="s">
        <v>239</v>
      </c>
      <c r="M5" s="164" t="s">
        <v>240</v>
      </c>
      <c r="N5" s="164" t="s">
        <v>239</v>
      </c>
      <c r="O5" s="164"/>
      <c r="P5" s="164"/>
      <c r="Q5" s="164" t="s">
        <v>238</v>
      </c>
      <c r="R5" s="100" t="s">
        <v>239</v>
      </c>
      <c r="S5" s="164" t="s">
        <v>240</v>
      </c>
      <c r="T5" s="164" t="s">
        <v>239</v>
      </c>
      <c r="U5" s="164"/>
      <c r="V5" s="164"/>
      <c r="W5" s="170"/>
    </row>
    <row r="6" spans="1:23" ht="10.5" customHeight="1" x14ac:dyDescent="0.25">
      <c r="A6" s="164"/>
      <c r="B6" s="169"/>
      <c r="C6" s="164"/>
      <c r="D6" s="172"/>
      <c r="E6" s="164"/>
      <c r="F6" s="164" t="s">
        <v>241</v>
      </c>
      <c r="G6" s="164"/>
      <c r="H6" s="164" t="s">
        <v>242</v>
      </c>
      <c r="I6" s="164" t="s">
        <v>243</v>
      </c>
      <c r="J6" s="164"/>
      <c r="K6" s="164"/>
      <c r="L6" s="164" t="s">
        <v>244</v>
      </c>
      <c r="M6" s="164"/>
      <c r="N6" s="164" t="s">
        <v>245</v>
      </c>
      <c r="O6" s="164" t="s">
        <v>243</v>
      </c>
      <c r="P6" s="164"/>
      <c r="Q6" s="164"/>
      <c r="R6" s="164" t="s">
        <v>246</v>
      </c>
      <c r="S6" s="164"/>
      <c r="T6" s="164" t="s">
        <v>247</v>
      </c>
      <c r="U6" s="164" t="s">
        <v>243</v>
      </c>
      <c r="V6" s="164"/>
      <c r="W6" s="170"/>
    </row>
    <row r="7" spans="1:23" ht="146.25" customHeight="1" x14ac:dyDescent="0.25">
      <c r="A7" s="164"/>
      <c r="B7" s="169"/>
      <c r="C7" s="164"/>
      <c r="D7" s="173"/>
      <c r="E7" s="164"/>
      <c r="F7" s="164"/>
      <c r="G7" s="164"/>
      <c r="H7" s="164"/>
      <c r="I7" s="100" t="s">
        <v>248</v>
      </c>
      <c r="J7" s="100" t="s">
        <v>249</v>
      </c>
      <c r="K7" s="164"/>
      <c r="L7" s="164"/>
      <c r="M7" s="164"/>
      <c r="N7" s="164"/>
      <c r="O7" s="100" t="s">
        <v>248</v>
      </c>
      <c r="P7" s="100" t="s">
        <v>249</v>
      </c>
      <c r="Q7" s="164"/>
      <c r="R7" s="164"/>
      <c r="S7" s="164"/>
      <c r="T7" s="164"/>
      <c r="U7" s="100" t="s">
        <v>248</v>
      </c>
      <c r="V7" s="100" t="s">
        <v>249</v>
      </c>
      <c r="W7" s="170"/>
    </row>
    <row r="8" spans="1:23" s="116" customFormat="1" ht="12" customHeight="1" x14ac:dyDescent="0.2">
      <c r="A8" s="93" t="s">
        <v>250</v>
      </c>
      <c r="B8" s="93" t="s">
        <v>251</v>
      </c>
      <c r="C8" s="93" t="s">
        <v>252</v>
      </c>
      <c r="D8" s="93" t="s">
        <v>253</v>
      </c>
      <c r="E8" s="93" t="s">
        <v>254</v>
      </c>
      <c r="F8" s="93" t="s">
        <v>255</v>
      </c>
      <c r="G8" s="93" t="s">
        <v>256</v>
      </c>
      <c r="H8" s="93" t="s">
        <v>257</v>
      </c>
      <c r="I8" s="93" t="s">
        <v>258</v>
      </c>
      <c r="J8" s="93" t="s">
        <v>259</v>
      </c>
      <c r="K8" s="93" t="s">
        <v>260</v>
      </c>
      <c r="L8" s="93" t="s">
        <v>261</v>
      </c>
      <c r="M8" s="93" t="s">
        <v>262</v>
      </c>
      <c r="N8" s="93" t="s">
        <v>263</v>
      </c>
      <c r="O8" s="93" t="s">
        <v>264</v>
      </c>
      <c r="P8" s="93" t="s">
        <v>265</v>
      </c>
      <c r="Q8" s="93" t="s">
        <v>266</v>
      </c>
      <c r="R8" s="93" t="s">
        <v>267</v>
      </c>
      <c r="S8" s="93" t="s">
        <v>268</v>
      </c>
      <c r="T8" s="93" t="s">
        <v>269</v>
      </c>
      <c r="U8" s="93" t="s">
        <v>270</v>
      </c>
      <c r="V8" s="93" t="s">
        <v>271</v>
      </c>
      <c r="W8" s="93" t="s">
        <v>272</v>
      </c>
    </row>
    <row r="9" spans="1:23" s="116" customFormat="1" ht="21" x14ac:dyDescent="0.2">
      <c r="A9" s="93"/>
      <c r="B9" s="117" t="s">
        <v>273</v>
      </c>
      <c r="C9" s="94">
        <v>37589</v>
      </c>
      <c r="D9" s="95" t="s">
        <v>274</v>
      </c>
      <c r="E9" s="95" t="s">
        <v>274</v>
      </c>
      <c r="F9" s="95" t="s">
        <v>274</v>
      </c>
      <c r="G9" s="95" t="s">
        <v>274</v>
      </c>
      <c r="H9" s="95" t="s">
        <v>274</v>
      </c>
      <c r="I9" s="95" t="s">
        <v>274</v>
      </c>
      <c r="J9" s="95" t="s">
        <v>274</v>
      </c>
      <c r="K9" s="95" t="s">
        <v>274</v>
      </c>
      <c r="L9" s="95" t="s">
        <v>274</v>
      </c>
      <c r="M9" s="95" t="s">
        <v>274</v>
      </c>
      <c r="N9" s="95" t="s">
        <v>274</v>
      </c>
      <c r="O9" s="95" t="s">
        <v>274</v>
      </c>
      <c r="P9" s="95" t="s">
        <v>274</v>
      </c>
      <c r="Q9" s="95" t="s">
        <v>274</v>
      </c>
      <c r="R9" s="95" t="s">
        <v>274</v>
      </c>
      <c r="S9" s="95" t="s">
        <v>274</v>
      </c>
      <c r="T9" s="95" t="s">
        <v>274</v>
      </c>
      <c r="U9" s="95" t="s">
        <v>274</v>
      </c>
      <c r="V9" s="95" t="s">
        <v>274</v>
      </c>
      <c r="W9" s="93"/>
    </row>
    <row r="10" spans="1:23" s="116" customFormat="1" ht="21" x14ac:dyDescent="0.2">
      <c r="A10" s="93"/>
      <c r="B10" s="117" t="s">
        <v>275</v>
      </c>
      <c r="C10" s="94">
        <v>28949</v>
      </c>
      <c r="D10" s="95" t="s">
        <v>274</v>
      </c>
      <c r="E10" s="95" t="s">
        <v>274</v>
      </c>
      <c r="F10" s="95" t="s">
        <v>274</v>
      </c>
      <c r="G10" s="95" t="s">
        <v>274</v>
      </c>
      <c r="H10" s="95" t="s">
        <v>274</v>
      </c>
      <c r="I10" s="95" t="s">
        <v>274</v>
      </c>
      <c r="J10" s="95" t="s">
        <v>274</v>
      </c>
      <c r="K10" s="95" t="s">
        <v>274</v>
      </c>
      <c r="L10" s="95" t="s">
        <v>274</v>
      </c>
      <c r="M10" s="95" t="s">
        <v>274</v>
      </c>
      <c r="N10" s="95" t="s">
        <v>274</v>
      </c>
      <c r="O10" s="95" t="s">
        <v>274</v>
      </c>
      <c r="P10" s="95" t="s">
        <v>274</v>
      </c>
      <c r="Q10" s="95" t="s">
        <v>274</v>
      </c>
      <c r="R10" s="95" t="s">
        <v>274</v>
      </c>
      <c r="S10" s="95" t="s">
        <v>274</v>
      </c>
      <c r="T10" s="95" t="s">
        <v>274</v>
      </c>
      <c r="U10" s="95" t="s">
        <v>274</v>
      </c>
      <c r="V10" s="95" t="s">
        <v>274</v>
      </c>
      <c r="W10" s="93"/>
    </row>
    <row r="11" spans="1:23" s="116" customFormat="1" ht="21" x14ac:dyDescent="0.2">
      <c r="A11" s="93"/>
      <c r="B11" s="117" t="s">
        <v>276</v>
      </c>
      <c r="C11" s="95" t="s">
        <v>274</v>
      </c>
      <c r="D11" s="96">
        <v>39353.067159999999</v>
      </c>
      <c r="E11" s="94">
        <v>44240</v>
      </c>
      <c r="F11" s="95" t="s">
        <v>274</v>
      </c>
      <c r="G11" s="95" t="s">
        <v>274</v>
      </c>
      <c r="H11" s="95" t="s">
        <v>274</v>
      </c>
      <c r="I11" s="95" t="s">
        <v>274</v>
      </c>
      <c r="J11" s="95" t="s">
        <v>274</v>
      </c>
      <c r="K11" s="94">
        <v>46950</v>
      </c>
      <c r="L11" s="95" t="s">
        <v>274</v>
      </c>
      <c r="M11" s="95" t="s">
        <v>274</v>
      </c>
      <c r="N11" s="95" t="s">
        <v>274</v>
      </c>
      <c r="O11" s="95" t="s">
        <v>274</v>
      </c>
      <c r="P11" s="95" t="s">
        <v>274</v>
      </c>
      <c r="Q11" s="94">
        <v>49860</v>
      </c>
      <c r="R11" s="95" t="s">
        <v>274</v>
      </c>
      <c r="S11" s="95" t="s">
        <v>274</v>
      </c>
      <c r="T11" s="95" t="s">
        <v>274</v>
      </c>
      <c r="U11" s="95" t="s">
        <v>274</v>
      </c>
      <c r="V11" s="95" t="s">
        <v>274</v>
      </c>
      <c r="W11" s="93"/>
    </row>
    <row r="12" spans="1:23" s="116" customFormat="1" ht="21" x14ac:dyDescent="0.2">
      <c r="A12" s="93"/>
      <c r="B12" s="117" t="s">
        <v>277</v>
      </c>
      <c r="C12" s="95" t="s">
        <v>274</v>
      </c>
      <c r="D12" s="96">
        <v>30654</v>
      </c>
      <c r="E12" s="96">
        <v>32842</v>
      </c>
      <c r="F12" s="95" t="s">
        <v>274</v>
      </c>
      <c r="G12" s="95" t="s">
        <v>274</v>
      </c>
      <c r="H12" s="95" t="s">
        <v>274</v>
      </c>
      <c r="I12" s="95" t="s">
        <v>274</v>
      </c>
      <c r="J12" s="95" t="s">
        <v>274</v>
      </c>
      <c r="K12" s="96">
        <v>34844.699999999997</v>
      </c>
      <c r="L12" s="95" t="s">
        <v>274</v>
      </c>
      <c r="M12" s="95" t="s">
        <v>274</v>
      </c>
      <c r="N12" s="95" t="s">
        <v>274</v>
      </c>
      <c r="O12" s="95" t="s">
        <v>274</v>
      </c>
      <c r="P12" s="95" t="s">
        <v>274</v>
      </c>
      <c r="Q12" s="96">
        <v>37005.07</v>
      </c>
      <c r="R12" s="95" t="s">
        <v>274</v>
      </c>
      <c r="S12" s="95" t="s">
        <v>274</v>
      </c>
      <c r="T12" s="95" t="s">
        <v>274</v>
      </c>
      <c r="U12" s="95" t="s">
        <v>274</v>
      </c>
      <c r="V12" s="95" t="s">
        <v>274</v>
      </c>
      <c r="W12" s="93"/>
    </row>
    <row r="13" spans="1:23" ht="47.25" customHeight="1" x14ac:dyDescent="0.25">
      <c r="A13" s="118">
        <v>1</v>
      </c>
      <c r="B13" s="117" t="s">
        <v>319</v>
      </c>
      <c r="C13" s="97">
        <f>SUM(C14+C16-C17)</f>
        <v>45729213.24665001</v>
      </c>
      <c r="D13" s="97">
        <f t="shared" ref="D13:V13" si="0">SUM(D14+D16-D17)</f>
        <v>50483709.067199998</v>
      </c>
      <c r="E13" s="97">
        <f t="shared" si="0"/>
        <v>54553927.741801903</v>
      </c>
      <c r="F13" s="97">
        <f t="shared" si="0"/>
        <v>4070218.7526163659</v>
      </c>
      <c r="G13" s="97">
        <f t="shared" si="0"/>
        <v>54553927.741801903</v>
      </c>
      <c r="H13" s="97">
        <f t="shared" si="0"/>
        <v>4070218.7526163659</v>
      </c>
      <c r="I13" s="97">
        <f t="shared" si="0"/>
        <v>4070218.7526163659</v>
      </c>
      <c r="J13" s="97">
        <f t="shared" si="0"/>
        <v>0</v>
      </c>
      <c r="K13" s="97">
        <f t="shared" si="0"/>
        <v>58756657.157694995</v>
      </c>
      <c r="L13" s="97">
        <f t="shared" si="0"/>
        <v>4202729.4158930965</v>
      </c>
      <c r="M13" s="97">
        <f t="shared" si="0"/>
        <v>58756657.157694995</v>
      </c>
      <c r="N13" s="97">
        <f t="shared" si="0"/>
        <v>4202729.4158930965</v>
      </c>
      <c r="O13" s="97">
        <f t="shared" si="0"/>
        <v>4202729.4158930965</v>
      </c>
      <c r="P13" s="97">
        <f t="shared" si="0"/>
        <v>0</v>
      </c>
      <c r="Q13" s="97">
        <f t="shared" si="0"/>
        <v>63116035.851991728</v>
      </c>
      <c r="R13" s="97">
        <f t="shared" si="0"/>
        <v>4359378.69429674</v>
      </c>
      <c r="S13" s="97">
        <f t="shared" si="0"/>
        <v>63116035.851991728</v>
      </c>
      <c r="T13" s="97">
        <f t="shared" si="0"/>
        <v>4359378.69429674</v>
      </c>
      <c r="U13" s="97">
        <f t="shared" si="0"/>
        <v>4359378.69429674</v>
      </c>
      <c r="V13" s="97">
        <f t="shared" si="0"/>
        <v>0</v>
      </c>
      <c r="W13" s="165" t="s">
        <v>320</v>
      </c>
    </row>
    <row r="14" spans="1:23" ht="33.75" x14ac:dyDescent="0.25">
      <c r="A14" s="119" t="s">
        <v>278</v>
      </c>
      <c r="B14" s="120" t="s">
        <v>321</v>
      </c>
      <c r="C14" s="94">
        <v>40782501.214300007</v>
      </c>
      <c r="D14" s="94">
        <v>45094453.964669995</v>
      </c>
      <c r="E14" s="94">
        <v>48791762.886000037</v>
      </c>
      <c r="F14" s="94">
        <v>3428526.7480084868</v>
      </c>
      <c r="G14" s="94">
        <f>E14</f>
        <v>48791762.886000037</v>
      </c>
      <c r="H14" s="94">
        <f>F14</f>
        <v>3428526.7480084868</v>
      </c>
      <c r="I14" s="94">
        <f>H14</f>
        <v>3428526.7480084868</v>
      </c>
      <c r="J14" s="121"/>
      <c r="K14" s="122">
        <v>52595576.94594612</v>
      </c>
      <c r="L14" s="122">
        <f>K14-E14</f>
        <v>3803814.0599460825</v>
      </c>
      <c r="M14" s="122">
        <f>K14</f>
        <v>52595576.94594612</v>
      </c>
      <c r="N14" s="122">
        <f>L14</f>
        <v>3803814.0599460825</v>
      </c>
      <c r="O14" s="122">
        <f>N14</f>
        <v>3803814.0599460825</v>
      </c>
      <c r="P14" s="121"/>
      <c r="Q14" s="122">
        <v>56538117.844390795</v>
      </c>
      <c r="R14" s="122">
        <f>Q14-K14</f>
        <v>3942540.8984446749</v>
      </c>
      <c r="S14" s="122">
        <f>Q14</f>
        <v>56538117.844390795</v>
      </c>
      <c r="T14" s="122">
        <f>Q14-K14</f>
        <v>3942540.8984446749</v>
      </c>
      <c r="U14" s="122">
        <f>T14</f>
        <v>3942540.8984446749</v>
      </c>
      <c r="V14" s="121"/>
      <c r="W14" s="166"/>
    </row>
    <row r="15" spans="1:23" ht="33.75" x14ac:dyDescent="0.25">
      <c r="A15" s="119" t="s">
        <v>279</v>
      </c>
      <c r="B15" s="120" t="s">
        <v>322</v>
      </c>
      <c r="C15" s="94">
        <v>25258233.155930001</v>
      </c>
      <c r="D15" s="94">
        <v>28399167.082999997</v>
      </c>
      <c r="E15" s="94">
        <v>31397599.085999999</v>
      </c>
      <c r="F15" s="94">
        <v>2729305.3524979674</v>
      </c>
      <c r="G15" s="94">
        <f t="shared" ref="G15:H17" si="1">E15</f>
        <v>31397599.085999999</v>
      </c>
      <c r="H15" s="94">
        <f t="shared" si="1"/>
        <v>2729305.3524979674</v>
      </c>
      <c r="I15" s="94">
        <f t="shared" ref="I15:I17" si="2">H15</f>
        <v>2729305.3524979674</v>
      </c>
      <c r="J15" s="121"/>
      <c r="K15" s="122">
        <v>34060383.466739267</v>
      </c>
      <c r="L15" s="122">
        <f t="shared" ref="L15:L17" si="3">K15-E15</f>
        <v>2662784.3807392679</v>
      </c>
      <c r="M15" s="122">
        <f t="shared" ref="M15:N17" si="4">K15</f>
        <v>34060383.466739267</v>
      </c>
      <c r="N15" s="122">
        <f t="shared" si="4"/>
        <v>2662784.3807392679</v>
      </c>
      <c r="O15" s="122">
        <f t="shared" ref="O15:O17" si="5">N15</f>
        <v>2662784.3807392679</v>
      </c>
      <c r="P15" s="121"/>
      <c r="Q15" s="122">
        <v>36814184.178003773</v>
      </c>
      <c r="R15" s="122">
        <f t="shared" ref="R15:R17" si="6">Q15-K15</f>
        <v>2753800.711264506</v>
      </c>
      <c r="S15" s="122">
        <f t="shared" ref="S15:S17" si="7">Q15</f>
        <v>36814184.178003773</v>
      </c>
      <c r="T15" s="122">
        <f t="shared" ref="T15:T17" si="8">Q15-K15</f>
        <v>2753800.711264506</v>
      </c>
      <c r="U15" s="122">
        <f t="shared" ref="U15:U17" si="9">T15</f>
        <v>2753800.711264506</v>
      </c>
      <c r="V15" s="121"/>
      <c r="W15" s="166"/>
    </row>
    <row r="16" spans="1:23" ht="33.75" x14ac:dyDescent="0.25">
      <c r="A16" s="123" t="s">
        <v>280</v>
      </c>
      <c r="B16" s="120" t="s">
        <v>323</v>
      </c>
      <c r="C16" s="94">
        <v>30204945.188279998</v>
      </c>
      <c r="D16" s="94">
        <v>33788422.185529999</v>
      </c>
      <c r="E16" s="94">
        <v>37159763.941801861</v>
      </c>
      <c r="F16" s="94">
        <v>3370997.3571058461</v>
      </c>
      <c r="G16" s="94">
        <f t="shared" si="1"/>
        <v>37159763.941801861</v>
      </c>
      <c r="H16" s="94">
        <f t="shared" si="1"/>
        <v>3370997.3571058461</v>
      </c>
      <c r="I16" s="94">
        <f t="shared" si="2"/>
        <v>3370997.3571058461</v>
      </c>
      <c r="J16" s="121"/>
      <c r="K16" s="122">
        <v>40221463.678488143</v>
      </c>
      <c r="L16" s="122">
        <f t="shared" si="3"/>
        <v>3061699.7366862819</v>
      </c>
      <c r="M16" s="122">
        <f t="shared" si="4"/>
        <v>40221463.678488143</v>
      </c>
      <c r="N16" s="122">
        <f t="shared" si="4"/>
        <v>3061699.7366862819</v>
      </c>
      <c r="O16" s="122">
        <f t="shared" si="5"/>
        <v>3061699.7366862819</v>
      </c>
      <c r="P16" s="121"/>
      <c r="Q16" s="122">
        <v>43392102.185604714</v>
      </c>
      <c r="R16" s="122">
        <f t="shared" si="6"/>
        <v>3170638.5071165711</v>
      </c>
      <c r="S16" s="122">
        <f t="shared" si="7"/>
        <v>43392102.185604714</v>
      </c>
      <c r="T16" s="122">
        <f t="shared" si="8"/>
        <v>3170638.5071165711</v>
      </c>
      <c r="U16" s="122">
        <f t="shared" si="9"/>
        <v>3170638.5071165711</v>
      </c>
      <c r="V16" s="121"/>
      <c r="W16" s="166"/>
    </row>
    <row r="17" spans="1:23" ht="45" x14ac:dyDescent="0.25">
      <c r="A17" s="123" t="s">
        <v>281</v>
      </c>
      <c r="B17" s="120" t="s">
        <v>324</v>
      </c>
      <c r="C17" s="94">
        <v>25258233.155930001</v>
      </c>
      <c r="D17" s="94">
        <v>28399167.082999997</v>
      </c>
      <c r="E17" s="94">
        <v>31397599.085999999</v>
      </c>
      <c r="F17" s="94">
        <v>2729305.3524979674</v>
      </c>
      <c r="G17" s="94">
        <f t="shared" si="1"/>
        <v>31397599.085999999</v>
      </c>
      <c r="H17" s="94">
        <f t="shared" si="1"/>
        <v>2729305.3524979674</v>
      </c>
      <c r="I17" s="94">
        <f t="shared" si="2"/>
        <v>2729305.3524979674</v>
      </c>
      <c r="J17" s="121"/>
      <c r="K17" s="122">
        <v>34060383.466739267</v>
      </c>
      <c r="L17" s="122">
        <f t="shared" si="3"/>
        <v>2662784.3807392679</v>
      </c>
      <c r="M17" s="122">
        <f t="shared" si="4"/>
        <v>34060383.466739267</v>
      </c>
      <c r="N17" s="122">
        <f t="shared" si="4"/>
        <v>2662784.3807392679</v>
      </c>
      <c r="O17" s="122">
        <f t="shared" si="5"/>
        <v>2662784.3807392679</v>
      </c>
      <c r="P17" s="121"/>
      <c r="Q17" s="122">
        <v>36814184.178003773</v>
      </c>
      <c r="R17" s="122">
        <f t="shared" si="6"/>
        <v>2753800.711264506</v>
      </c>
      <c r="S17" s="122">
        <f t="shared" si="7"/>
        <v>36814184.178003773</v>
      </c>
      <c r="T17" s="122">
        <f t="shared" si="8"/>
        <v>2753800.711264506</v>
      </c>
      <c r="U17" s="122">
        <f t="shared" si="9"/>
        <v>2753800.711264506</v>
      </c>
      <c r="V17" s="121"/>
      <c r="W17" s="167"/>
    </row>
    <row r="18" spans="1:23" s="124" customFormat="1" ht="98.25" customHeight="1" x14ac:dyDescent="0.2">
      <c r="A18" s="118">
        <v>2</v>
      </c>
      <c r="B18" s="117" t="s">
        <v>325</v>
      </c>
      <c r="C18" s="97">
        <f>SUM(C19+C21-C22)</f>
        <v>24373593.636000004</v>
      </c>
      <c r="D18" s="97">
        <f t="shared" ref="D18:V18" si="10">SUM(D19+D21-D22)</f>
        <v>25641378.599999998</v>
      </c>
      <c r="E18" s="97">
        <f t="shared" si="10"/>
        <v>27319116.236176006</v>
      </c>
      <c r="F18" s="97">
        <f t="shared" si="10"/>
        <v>1677737.6361759999</v>
      </c>
      <c r="G18" s="97">
        <f t="shared" si="10"/>
        <v>27319116.236176006</v>
      </c>
      <c r="H18" s="97">
        <f t="shared" si="10"/>
        <v>1677737.6361759999</v>
      </c>
      <c r="I18" s="97">
        <f t="shared" si="10"/>
        <v>1677737.6361759999</v>
      </c>
      <c r="J18" s="97">
        <f t="shared" si="10"/>
        <v>0</v>
      </c>
      <c r="K18" s="97">
        <f t="shared" si="10"/>
        <v>28985031.596005011</v>
      </c>
      <c r="L18" s="97">
        <f t="shared" si="10"/>
        <v>1665915.3598290123</v>
      </c>
      <c r="M18" s="97">
        <f t="shared" si="10"/>
        <v>28985031.596005011</v>
      </c>
      <c r="N18" s="97">
        <f t="shared" si="10"/>
        <v>1665915.3598290123</v>
      </c>
      <c r="O18" s="97">
        <f t="shared" si="10"/>
        <v>1665915.3598290123</v>
      </c>
      <c r="P18" s="97">
        <f t="shared" si="10"/>
        <v>0</v>
      </c>
      <c r="Q18" s="97">
        <f t="shared" si="10"/>
        <v>30782102.390388705</v>
      </c>
      <c r="R18" s="97">
        <f t="shared" si="10"/>
        <v>1797070.7943836898</v>
      </c>
      <c r="S18" s="97">
        <f t="shared" si="10"/>
        <v>30782102.390388705</v>
      </c>
      <c r="T18" s="97">
        <f t="shared" si="10"/>
        <v>1797070.7943836898</v>
      </c>
      <c r="U18" s="97">
        <f t="shared" si="10"/>
        <v>1797070.7943836898</v>
      </c>
      <c r="V18" s="97">
        <f t="shared" si="10"/>
        <v>0</v>
      </c>
      <c r="W18" s="165" t="s">
        <v>326</v>
      </c>
    </row>
    <row r="19" spans="1:23" s="124" customFormat="1" ht="90" x14ac:dyDescent="0.2">
      <c r="A19" s="119" t="s">
        <v>282</v>
      </c>
      <c r="B19" s="120" t="s">
        <v>327</v>
      </c>
      <c r="C19" s="94">
        <v>21786561.951000005</v>
      </c>
      <c r="D19" s="94">
        <v>22989829.400000002</v>
      </c>
      <c r="E19" s="94">
        <v>24272720.675616</v>
      </c>
      <c r="F19" s="94">
        <v>1282891.2756159999</v>
      </c>
      <c r="G19" s="94">
        <f>E19</f>
        <v>24272720.675616</v>
      </c>
      <c r="H19" s="94">
        <f>F19</f>
        <v>1282891.2756159999</v>
      </c>
      <c r="I19" s="94">
        <f>H19</f>
        <v>1282891.2756159999</v>
      </c>
      <c r="J19" s="121"/>
      <c r="K19" s="122">
        <v>25752867.274850082</v>
      </c>
      <c r="L19" s="122">
        <f>K19-E19</f>
        <v>1480146.5992340818</v>
      </c>
      <c r="M19" s="122">
        <f>K19</f>
        <v>25752867.274850082</v>
      </c>
      <c r="N19" s="122">
        <f>L19</f>
        <v>1480146.5992340818</v>
      </c>
      <c r="O19" s="122">
        <f>N19</f>
        <v>1480146.5992340818</v>
      </c>
      <c r="P19" s="121"/>
      <c r="Q19" s="122">
        <v>27349544.011184961</v>
      </c>
      <c r="R19" s="122">
        <f>Q19-K19</f>
        <v>1596676.736334879</v>
      </c>
      <c r="S19" s="122">
        <f>Q19</f>
        <v>27349544.011184961</v>
      </c>
      <c r="T19" s="122">
        <f>Q19-K19</f>
        <v>1596676.736334879</v>
      </c>
      <c r="U19" s="122">
        <f>T19</f>
        <v>1596676.736334879</v>
      </c>
      <c r="V19" s="121"/>
      <c r="W19" s="166"/>
    </row>
    <row r="20" spans="1:23" s="124" customFormat="1" ht="33.75" x14ac:dyDescent="0.2">
      <c r="A20" s="123" t="s">
        <v>283</v>
      </c>
      <c r="B20" s="120" t="s">
        <v>328</v>
      </c>
      <c r="C20" s="94">
        <v>15253508.869200002</v>
      </c>
      <c r="D20" s="94">
        <v>16230142.199999999</v>
      </c>
      <c r="E20" s="94">
        <v>17408405.415743999</v>
      </c>
      <c r="F20" s="94">
        <v>1178263.2157439995</v>
      </c>
      <c r="G20" s="94">
        <f t="shared" ref="G20:H22" si="11">E20</f>
        <v>17408405.415743999</v>
      </c>
      <c r="H20" s="94">
        <f t="shared" si="11"/>
        <v>1178263.2157439995</v>
      </c>
      <c r="I20" s="94">
        <f t="shared" ref="I20:I22" si="12">H20</f>
        <v>1178263.2157439995</v>
      </c>
      <c r="J20" s="121"/>
      <c r="K20" s="122">
        <v>18469967.242858987</v>
      </c>
      <c r="L20" s="122">
        <f t="shared" ref="L20:L22" si="13">K20-E20</f>
        <v>1061561.8271149881</v>
      </c>
      <c r="M20" s="122">
        <f t="shared" ref="M20:N22" si="14">K20</f>
        <v>18469967.242858987</v>
      </c>
      <c r="N20" s="122">
        <f t="shared" si="14"/>
        <v>1061561.8271149881</v>
      </c>
      <c r="O20" s="122">
        <f t="shared" ref="O20:O22" si="15">N20</f>
        <v>1061561.8271149881</v>
      </c>
      <c r="P20" s="121"/>
      <c r="Q20" s="122">
        <v>19615104.469824791</v>
      </c>
      <c r="R20" s="122">
        <f t="shared" ref="R20:R22" si="16">Q20-K20</f>
        <v>1145137.2269658037</v>
      </c>
      <c r="S20" s="122">
        <f t="shared" ref="S20:S22" si="17">Q20</f>
        <v>19615104.469824791</v>
      </c>
      <c r="T20" s="122">
        <f t="shared" ref="T20:T22" si="18">Q20-K20</f>
        <v>1145137.2269658037</v>
      </c>
      <c r="U20" s="122">
        <f t="shared" ref="U20:U22" si="19">T20</f>
        <v>1145137.2269658037</v>
      </c>
      <c r="V20" s="121"/>
      <c r="W20" s="166"/>
    </row>
    <row r="21" spans="1:23" s="124" customFormat="1" ht="90" x14ac:dyDescent="0.2">
      <c r="A21" s="123" t="s">
        <v>284</v>
      </c>
      <c r="B21" s="120" t="s">
        <v>329</v>
      </c>
      <c r="C21" s="94">
        <v>17840540.554200001</v>
      </c>
      <c r="D21" s="94">
        <v>18881691.399999999</v>
      </c>
      <c r="E21" s="94">
        <v>20454800.976304002</v>
      </c>
      <c r="F21" s="94">
        <v>1573109.5763039994</v>
      </c>
      <c r="G21" s="94">
        <f t="shared" si="11"/>
        <v>20454800.976304002</v>
      </c>
      <c r="H21" s="94">
        <f t="shared" si="11"/>
        <v>1573109.5763039994</v>
      </c>
      <c r="I21" s="94">
        <f t="shared" si="12"/>
        <v>1573109.5763039994</v>
      </c>
      <c r="J21" s="121"/>
      <c r="K21" s="122">
        <v>21702131.564013921</v>
      </c>
      <c r="L21" s="122">
        <f t="shared" si="13"/>
        <v>1247330.5877099186</v>
      </c>
      <c r="M21" s="122">
        <f t="shared" si="14"/>
        <v>21702131.564013921</v>
      </c>
      <c r="N21" s="122">
        <f t="shared" si="14"/>
        <v>1247330.5877099186</v>
      </c>
      <c r="O21" s="122">
        <f t="shared" si="15"/>
        <v>1247330.5877099186</v>
      </c>
      <c r="P21" s="121"/>
      <c r="Q21" s="122">
        <v>23047662.849028535</v>
      </c>
      <c r="R21" s="122">
        <f t="shared" si="16"/>
        <v>1345531.2850146145</v>
      </c>
      <c r="S21" s="122">
        <f t="shared" si="17"/>
        <v>23047662.849028535</v>
      </c>
      <c r="T21" s="122">
        <f t="shared" si="18"/>
        <v>1345531.2850146145</v>
      </c>
      <c r="U21" s="122">
        <f t="shared" si="19"/>
        <v>1345531.2850146145</v>
      </c>
      <c r="V21" s="121"/>
      <c r="W21" s="166"/>
    </row>
    <row r="22" spans="1:23" s="124" customFormat="1" ht="45" x14ac:dyDescent="0.2">
      <c r="A22" s="123" t="s">
        <v>285</v>
      </c>
      <c r="B22" s="120" t="s">
        <v>330</v>
      </c>
      <c r="C22" s="94">
        <v>15253508.869200002</v>
      </c>
      <c r="D22" s="94">
        <v>16230142.199999999</v>
      </c>
      <c r="E22" s="94">
        <v>17408405.415743999</v>
      </c>
      <c r="F22" s="94">
        <v>1178263.2157439995</v>
      </c>
      <c r="G22" s="94">
        <f t="shared" si="11"/>
        <v>17408405.415743999</v>
      </c>
      <c r="H22" s="94">
        <f t="shared" si="11"/>
        <v>1178263.2157439995</v>
      </c>
      <c r="I22" s="94">
        <f t="shared" si="12"/>
        <v>1178263.2157439995</v>
      </c>
      <c r="J22" s="121"/>
      <c r="K22" s="122">
        <v>18469967.242858987</v>
      </c>
      <c r="L22" s="122">
        <f t="shared" si="13"/>
        <v>1061561.8271149881</v>
      </c>
      <c r="M22" s="122">
        <f t="shared" si="14"/>
        <v>18469967.242858987</v>
      </c>
      <c r="N22" s="122">
        <f t="shared" si="14"/>
        <v>1061561.8271149881</v>
      </c>
      <c r="O22" s="122">
        <f t="shared" si="15"/>
        <v>1061561.8271149881</v>
      </c>
      <c r="P22" s="121"/>
      <c r="Q22" s="122">
        <v>19615104.469824791</v>
      </c>
      <c r="R22" s="122">
        <f t="shared" si="16"/>
        <v>1145137.2269658037</v>
      </c>
      <c r="S22" s="122">
        <f t="shared" si="17"/>
        <v>19615104.469824791</v>
      </c>
      <c r="T22" s="122">
        <f t="shared" si="18"/>
        <v>1145137.2269658037</v>
      </c>
      <c r="U22" s="122">
        <f t="shared" si="19"/>
        <v>1145137.2269658037</v>
      </c>
      <c r="V22" s="121"/>
      <c r="W22" s="167"/>
    </row>
    <row r="23" spans="1:23" ht="73.5" x14ac:dyDescent="0.25">
      <c r="A23" s="118">
        <v>3</v>
      </c>
      <c r="B23" s="117" t="s">
        <v>331</v>
      </c>
      <c r="C23" s="97">
        <f>SUM(C24+C26-C27)</f>
        <v>8686629.9888479989</v>
      </c>
      <c r="D23" s="97">
        <f t="shared" ref="D23:V23" si="20">SUM(D24+D26-D27)</f>
        <v>10291105.420848001</v>
      </c>
      <c r="E23" s="97">
        <f t="shared" si="20"/>
        <v>13674902.24972</v>
      </c>
      <c r="F23" s="97">
        <f t="shared" si="20"/>
        <v>1941046.8801744711</v>
      </c>
      <c r="G23" s="97">
        <f t="shared" si="20"/>
        <v>13674902.24972</v>
      </c>
      <c r="H23" s="97">
        <f t="shared" si="20"/>
        <v>1941046.8801744711</v>
      </c>
      <c r="I23" s="97">
        <f t="shared" si="20"/>
        <v>1941046.8801744711</v>
      </c>
      <c r="J23" s="97">
        <f t="shared" si="20"/>
        <v>0</v>
      </c>
      <c r="K23" s="97">
        <f t="shared" si="20"/>
        <v>15623758.640448</v>
      </c>
      <c r="L23" s="97">
        <f t="shared" si="20"/>
        <v>1948856.3907280006</v>
      </c>
      <c r="M23" s="97">
        <f t="shared" si="20"/>
        <v>15623758.640448</v>
      </c>
      <c r="N23" s="97">
        <f t="shared" si="20"/>
        <v>1948856.3907280006</v>
      </c>
      <c r="O23" s="97">
        <f t="shared" si="20"/>
        <v>1948856.3907280006</v>
      </c>
      <c r="P23" s="97">
        <f t="shared" si="20"/>
        <v>0</v>
      </c>
      <c r="Q23" s="97">
        <f t="shared" si="20"/>
        <v>17572615.030656002</v>
      </c>
      <c r="R23" s="97">
        <f t="shared" si="20"/>
        <v>1948856.3902080022</v>
      </c>
      <c r="S23" s="97">
        <f t="shared" si="20"/>
        <v>17572615.030656002</v>
      </c>
      <c r="T23" s="97">
        <f t="shared" si="20"/>
        <v>1948856.3902080022</v>
      </c>
      <c r="U23" s="97">
        <f t="shared" si="20"/>
        <v>1948856.3902080022</v>
      </c>
      <c r="V23" s="97">
        <f t="shared" si="20"/>
        <v>0</v>
      </c>
      <c r="W23" s="165" t="s">
        <v>332</v>
      </c>
    </row>
    <row r="24" spans="1:23" ht="67.5" x14ac:dyDescent="0.25">
      <c r="A24" s="123" t="s">
        <v>286</v>
      </c>
      <c r="B24" s="120" t="s">
        <v>333</v>
      </c>
      <c r="C24" s="94">
        <v>8075510.2916250415</v>
      </c>
      <c r="D24" s="94">
        <v>9567108.055131698</v>
      </c>
      <c r="E24" s="94">
        <v>12712848.82588</v>
      </c>
      <c r="F24" s="94">
        <v>1753395.3656604714</v>
      </c>
      <c r="G24" s="94">
        <f>E24</f>
        <v>12712848.82588</v>
      </c>
      <c r="H24" s="94">
        <f>F24</f>
        <v>1753395.3656604714</v>
      </c>
      <c r="I24" s="94">
        <f>H24</f>
        <v>1753395.3656604714</v>
      </c>
      <c r="J24" s="121"/>
      <c r="K24" s="122">
        <v>14524599.741439903</v>
      </c>
      <c r="L24" s="122">
        <f>K24-E24</f>
        <v>1811750.9155599028</v>
      </c>
      <c r="M24" s="122">
        <f>K24</f>
        <v>14524599.741439903</v>
      </c>
      <c r="N24" s="122">
        <f>L24</f>
        <v>1811750.9155599028</v>
      </c>
      <c r="O24" s="122">
        <f>N24</f>
        <v>1811750.9155599028</v>
      </c>
      <c r="P24" s="121"/>
      <c r="Q24" s="122">
        <v>16336350.656999812</v>
      </c>
      <c r="R24" s="122">
        <f>Q24-K24</f>
        <v>1811750.9155599084</v>
      </c>
      <c r="S24" s="122">
        <f>Q24</f>
        <v>16336350.656999812</v>
      </c>
      <c r="T24" s="122">
        <f>Q24-K24</f>
        <v>1811750.9155599084</v>
      </c>
      <c r="U24" s="122">
        <f>T24</f>
        <v>1811750.9155599084</v>
      </c>
      <c r="V24" s="121"/>
      <c r="W24" s="166"/>
    </row>
    <row r="25" spans="1:23" ht="33.75" x14ac:dyDescent="0.25">
      <c r="A25" s="123" t="s">
        <v>287</v>
      </c>
      <c r="B25" s="120" t="s">
        <v>328</v>
      </c>
      <c r="C25" s="94">
        <v>6372214.5743335914</v>
      </c>
      <c r="D25" s="94">
        <v>7549202.8592123473</v>
      </c>
      <c r="E25" s="94">
        <v>10031440.447000001</v>
      </c>
      <c r="F25" s="94">
        <v>1419281.2768580001</v>
      </c>
      <c r="G25" s="94">
        <f t="shared" ref="G25:H27" si="21">E25</f>
        <v>10031440.447000001</v>
      </c>
      <c r="H25" s="94">
        <f t="shared" si="21"/>
        <v>1419281.2768580001</v>
      </c>
      <c r="I25" s="94">
        <f t="shared" ref="I25:I27" si="22">H25</f>
        <v>1419281.2768580001</v>
      </c>
      <c r="J25" s="121"/>
      <c r="K25" s="122">
        <v>11461054.820863903</v>
      </c>
      <c r="L25" s="122">
        <f t="shared" ref="L25:L27" si="23">K25-E25</f>
        <v>1429614.3738639019</v>
      </c>
      <c r="M25" s="122">
        <f t="shared" ref="M25:N27" si="24">K25</f>
        <v>11461054.820863903</v>
      </c>
      <c r="N25" s="122">
        <f t="shared" si="24"/>
        <v>1429614.3738639019</v>
      </c>
      <c r="O25" s="122">
        <f t="shared" ref="O25:O27" si="25">N25</f>
        <v>1429614.3738639019</v>
      </c>
      <c r="P25" s="121"/>
      <c r="Q25" s="122">
        <v>12890669.19472781</v>
      </c>
      <c r="R25" s="122">
        <f t="shared" ref="R25:R27" si="26">Q25-K25</f>
        <v>1429614.3738639075</v>
      </c>
      <c r="S25" s="122">
        <f t="shared" ref="S25:S27" si="27">Q25</f>
        <v>12890669.19472781</v>
      </c>
      <c r="T25" s="122">
        <f t="shared" ref="T25:T27" si="28">Q25-K25</f>
        <v>1429614.3738639075</v>
      </c>
      <c r="U25" s="122">
        <f t="shared" ref="U25:U27" si="29">T25</f>
        <v>1429614.3738639075</v>
      </c>
      <c r="V25" s="121"/>
      <c r="W25" s="166"/>
    </row>
    <row r="26" spans="1:23" ht="56.25" x14ac:dyDescent="0.25">
      <c r="A26" s="123" t="s">
        <v>288</v>
      </c>
      <c r="B26" s="120" t="s">
        <v>334</v>
      </c>
      <c r="C26" s="94">
        <v>6983334.2715565488</v>
      </c>
      <c r="D26" s="94">
        <v>8273200.2249286482</v>
      </c>
      <c r="E26" s="94">
        <v>10993493.87084</v>
      </c>
      <c r="F26" s="94">
        <v>1606932.791372</v>
      </c>
      <c r="G26" s="94">
        <f t="shared" si="21"/>
        <v>10993493.87084</v>
      </c>
      <c r="H26" s="94">
        <f t="shared" si="21"/>
        <v>1606932.791372</v>
      </c>
      <c r="I26" s="94">
        <f t="shared" si="22"/>
        <v>1606932.791372</v>
      </c>
      <c r="J26" s="121"/>
      <c r="K26" s="122">
        <v>12560213.719872</v>
      </c>
      <c r="L26" s="122">
        <f t="shared" si="23"/>
        <v>1566719.8490319997</v>
      </c>
      <c r="M26" s="122">
        <f t="shared" si="24"/>
        <v>12560213.719872</v>
      </c>
      <c r="N26" s="122">
        <f t="shared" si="24"/>
        <v>1566719.8490319997</v>
      </c>
      <c r="O26" s="122">
        <f t="shared" si="25"/>
        <v>1566719.8490319997</v>
      </c>
      <c r="P26" s="121"/>
      <c r="Q26" s="122">
        <v>14126933.568384001</v>
      </c>
      <c r="R26" s="122">
        <f t="shared" si="26"/>
        <v>1566719.8485120013</v>
      </c>
      <c r="S26" s="122">
        <f t="shared" si="27"/>
        <v>14126933.568384001</v>
      </c>
      <c r="T26" s="122">
        <f t="shared" si="28"/>
        <v>1566719.8485120013</v>
      </c>
      <c r="U26" s="122">
        <f t="shared" si="29"/>
        <v>1566719.8485120013</v>
      </c>
      <c r="V26" s="121"/>
      <c r="W26" s="166"/>
    </row>
    <row r="27" spans="1:23" ht="45" x14ac:dyDescent="0.25">
      <c r="A27" s="123" t="s">
        <v>289</v>
      </c>
      <c r="B27" s="120" t="s">
        <v>330</v>
      </c>
      <c r="C27" s="94">
        <v>6372214.5743335914</v>
      </c>
      <c r="D27" s="94">
        <v>7549202.8592123473</v>
      </c>
      <c r="E27" s="94">
        <v>10031440.447000001</v>
      </c>
      <c r="F27" s="94">
        <v>1419281.2768580001</v>
      </c>
      <c r="G27" s="94">
        <f t="shared" si="21"/>
        <v>10031440.447000001</v>
      </c>
      <c r="H27" s="94">
        <f t="shared" si="21"/>
        <v>1419281.2768580001</v>
      </c>
      <c r="I27" s="94">
        <f t="shared" si="22"/>
        <v>1419281.2768580001</v>
      </c>
      <c r="J27" s="121"/>
      <c r="K27" s="122">
        <v>11461054.820863903</v>
      </c>
      <c r="L27" s="122">
        <f t="shared" si="23"/>
        <v>1429614.3738639019</v>
      </c>
      <c r="M27" s="122">
        <f t="shared" si="24"/>
        <v>11461054.820863903</v>
      </c>
      <c r="N27" s="122">
        <f t="shared" si="24"/>
        <v>1429614.3738639019</v>
      </c>
      <c r="O27" s="122">
        <f t="shared" si="25"/>
        <v>1429614.3738639019</v>
      </c>
      <c r="P27" s="121"/>
      <c r="Q27" s="122">
        <v>12890669.19472781</v>
      </c>
      <c r="R27" s="122">
        <f t="shared" si="26"/>
        <v>1429614.3738639075</v>
      </c>
      <c r="S27" s="122">
        <f t="shared" si="27"/>
        <v>12890669.19472781</v>
      </c>
      <c r="T27" s="122">
        <f t="shared" si="28"/>
        <v>1429614.3738639075</v>
      </c>
      <c r="U27" s="122">
        <f t="shared" si="29"/>
        <v>1429614.3738639075</v>
      </c>
      <c r="V27" s="121"/>
      <c r="W27" s="167"/>
    </row>
    <row r="28" spans="1:23" ht="73.5" x14ac:dyDescent="0.25">
      <c r="A28" s="118">
        <v>4</v>
      </c>
      <c r="B28" s="117" t="s">
        <v>335</v>
      </c>
      <c r="C28" s="97">
        <f>SUM(C29+C31-C32)</f>
        <v>12668989.621802</v>
      </c>
      <c r="D28" s="97">
        <f t="shared" ref="D28:V28" si="30">SUM(D29+D31-D32)</f>
        <v>14551225.046351995</v>
      </c>
      <c r="E28" s="97">
        <f t="shared" si="30"/>
        <v>13559909.255905896</v>
      </c>
      <c r="F28" s="97">
        <f t="shared" si="30"/>
        <v>451434.23626589403</v>
      </c>
      <c r="G28" s="97">
        <f t="shared" si="30"/>
        <v>13559909.255905896</v>
      </c>
      <c r="H28" s="97">
        <f t="shared" si="30"/>
        <v>451434.23626589403</v>
      </c>
      <c r="I28" s="97">
        <f t="shared" si="30"/>
        <v>451434.23626589403</v>
      </c>
      <c r="J28" s="97">
        <f t="shared" si="30"/>
        <v>0</v>
      </c>
      <c r="K28" s="97">
        <f t="shared" si="30"/>
        <v>14147866.921241978</v>
      </c>
      <c r="L28" s="97">
        <f t="shared" si="30"/>
        <v>587957.66533608129</v>
      </c>
      <c r="M28" s="97">
        <f t="shared" si="30"/>
        <v>14147866.921241978</v>
      </c>
      <c r="N28" s="97">
        <f t="shared" si="30"/>
        <v>587957.66533608129</v>
      </c>
      <c r="O28" s="97">
        <f t="shared" si="30"/>
        <v>587957.66533608129</v>
      </c>
      <c r="P28" s="97">
        <f t="shared" si="30"/>
        <v>0</v>
      </c>
      <c r="Q28" s="97">
        <f t="shared" si="30"/>
        <v>14761318.430947032</v>
      </c>
      <c r="R28" s="97">
        <f t="shared" si="30"/>
        <v>613451.50970505318</v>
      </c>
      <c r="S28" s="97">
        <f t="shared" si="30"/>
        <v>14761318.430947032</v>
      </c>
      <c r="T28" s="97">
        <f t="shared" si="30"/>
        <v>613451.50970505318</v>
      </c>
      <c r="U28" s="97">
        <f t="shared" si="30"/>
        <v>613451.50970505318</v>
      </c>
      <c r="V28" s="97">
        <f t="shared" si="30"/>
        <v>0</v>
      </c>
      <c r="W28" s="98" t="s">
        <v>336</v>
      </c>
    </row>
    <row r="29" spans="1:23" ht="67.5" x14ac:dyDescent="0.25">
      <c r="A29" s="123" t="s">
        <v>290</v>
      </c>
      <c r="B29" s="120" t="s">
        <v>337</v>
      </c>
      <c r="C29" s="94">
        <v>10920428.97167496</v>
      </c>
      <c r="D29" s="94">
        <v>12537516.509538295</v>
      </c>
      <c r="E29" s="94">
        <v>11806193.384504037</v>
      </c>
      <c r="F29" s="94">
        <v>392240.10673201527</v>
      </c>
      <c r="G29" s="94">
        <f>E29</f>
        <v>11806193.384504037</v>
      </c>
      <c r="H29" s="94">
        <f>F29</f>
        <v>392240.10673201527</v>
      </c>
      <c r="I29" s="94">
        <f>H29</f>
        <v>392240.10673201527</v>
      </c>
      <c r="J29" s="121"/>
      <c r="K29" s="122">
        <v>12318109.929656133</v>
      </c>
      <c r="L29" s="122">
        <f>K29-E29</f>
        <v>511916.54515209608</v>
      </c>
      <c r="M29" s="122">
        <f>K29</f>
        <v>12318109.929656133</v>
      </c>
      <c r="N29" s="122">
        <f>L29</f>
        <v>511916.54515209608</v>
      </c>
      <c r="O29" s="122">
        <f>N29</f>
        <v>511916.54515209608</v>
      </c>
      <c r="P29" s="121"/>
      <c r="Q29" s="122">
        <v>12852223.176206024</v>
      </c>
      <c r="R29" s="122">
        <f>Q29-K29</f>
        <v>534113.24654989131</v>
      </c>
      <c r="S29" s="122">
        <f>Q29</f>
        <v>12852223.176206024</v>
      </c>
      <c r="T29" s="122">
        <f>Q29-K29</f>
        <v>534113.24654989131</v>
      </c>
      <c r="U29" s="122">
        <f>T29</f>
        <v>534113.24654989131</v>
      </c>
      <c r="V29" s="121"/>
      <c r="W29" s="98"/>
    </row>
    <row r="30" spans="1:23" ht="33.75" x14ac:dyDescent="0.25">
      <c r="A30" s="123" t="s">
        <v>291</v>
      </c>
      <c r="B30" s="120" t="s">
        <v>328</v>
      </c>
      <c r="C30" s="94">
        <v>3632509.7123964075</v>
      </c>
      <c r="D30" s="94">
        <v>4619822.0237876503</v>
      </c>
      <c r="E30" s="94">
        <v>3957753.2232559994</v>
      </c>
      <c r="F30" s="94">
        <v>131760.85989596799</v>
      </c>
      <c r="G30" s="94">
        <f t="shared" ref="G30:H32" si="31">E30</f>
        <v>3957753.2232559994</v>
      </c>
      <c r="H30" s="94">
        <f t="shared" si="31"/>
        <v>131760.85989596799</v>
      </c>
      <c r="I30" s="94">
        <f t="shared" ref="I30:I32" si="32">H30</f>
        <v>131760.85989596799</v>
      </c>
      <c r="J30" s="121"/>
      <c r="K30" s="122">
        <v>4129361.4030163796</v>
      </c>
      <c r="L30" s="122">
        <f t="shared" ref="L30:L32" si="33">K30-E30</f>
        <v>171608.17976038018</v>
      </c>
      <c r="M30" s="122">
        <f t="shared" ref="M30:N32" si="34">K30</f>
        <v>4129361.4030163796</v>
      </c>
      <c r="N30" s="122">
        <f t="shared" si="34"/>
        <v>171608.17976038018</v>
      </c>
      <c r="O30" s="122">
        <f t="shared" ref="O30:O32" si="35">N30</f>
        <v>171608.17976038018</v>
      </c>
      <c r="P30" s="121"/>
      <c r="Q30" s="122">
        <v>4308410.5134511702</v>
      </c>
      <c r="R30" s="122">
        <f t="shared" ref="R30:R32" si="36">Q30-K30</f>
        <v>179049.11043479061</v>
      </c>
      <c r="S30" s="122">
        <f t="shared" ref="S30:S32" si="37">Q30</f>
        <v>4308410.5134511702</v>
      </c>
      <c r="T30" s="122">
        <f t="shared" ref="T30:T32" si="38">Q30-K30</f>
        <v>179049.11043479061</v>
      </c>
      <c r="U30" s="122">
        <f t="shared" ref="U30:U32" si="39">T30</f>
        <v>179049.11043479061</v>
      </c>
      <c r="V30" s="121"/>
      <c r="W30" s="98"/>
    </row>
    <row r="31" spans="1:23" ht="56.25" x14ac:dyDescent="0.25">
      <c r="A31" s="123" t="s">
        <v>292</v>
      </c>
      <c r="B31" s="120" t="s">
        <v>338</v>
      </c>
      <c r="C31" s="94">
        <v>5381070.3625234477</v>
      </c>
      <c r="D31" s="94">
        <v>6633530.5606013527</v>
      </c>
      <c r="E31" s="94">
        <v>5711469.0946578588</v>
      </c>
      <c r="F31" s="94">
        <v>190954.98942984676</v>
      </c>
      <c r="G31" s="94">
        <f t="shared" si="31"/>
        <v>5711469.0946578588</v>
      </c>
      <c r="H31" s="94">
        <f t="shared" si="31"/>
        <v>190954.98942984676</v>
      </c>
      <c r="I31" s="94">
        <f t="shared" si="32"/>
        <v>190954.98942984676</v>
      </c>
      <c r="J31" s="121"/>
      <c r="K31" s="122">
        <v>5959118.3946022242</v>
      </c>
      <c r="L31" s="122">
        <f t="shared" si="33"/>
        <v>247649.2999443654</v>
      </c>
      <c r="M31" s="122">
        <f t="shared" si="34"/>
        <v>5959118.3946022242</v>
      </c>
      <c r="N31" s="122">
        <f t="shared" si="34"/>
        <v>247649.2999443654</v>
      </c>
      <c r="O31" s="122">
        <f t="shared" si="35"/>
        <v>247649.2999443654</v>
      </c>
      <c r="P31" s="121"/>
      <c r="Q31" s="122">
        <v>6217505.7681921767</v>
      </c>
      <c r="R31" s="122">
        <f t="shared" si="36"/>
        <v>258387.37358995248</v>
      </c>
      <c r="S31" s="122">
        <f t="shared" si="37"/>
        <v>6217505.7681921767</v>
      </c>
      <c r="T31" s="122">
        <f t="shared" si="38"/>
        <v>258387.37358995248</v>
      </c>
      <c r="U31" s="122">
        <f t="shared" si="39"/>
        <v>258387.37358995248</v>
      </c>
      <c r="V31" s="121"/>
      <c r="W31" s="98"/>
    </row>
    <row r="32" spans="1:23" ht="45" x14ac:dyDescent="0.25">
      <c r="A32" s="123" t="s">
        <v>293</v>
      </c>
      <c r="B32" s="120" t="s">
        <v>330</v>
      </c>
      <c r="C32" s="94">
        <v>3632509.7123964075</v>
      </c>
      <c r="D32" s="94">
        <v>4619822.0237876503</v>
      </c>
      <c r="E32" s="94">
        <v>3957753.2232559994</v>
      </c>
      <c r="F32" s="94">
        <v>131760.85989596799</v>
      </c>
      <c r="G32" s="94">
        <f t="shared" si="31"/>
        <v>3957753.2232559994</v>
      </c>
      <c r="H32" s="94">
        <f t="shared" si="31"/>
        <v>131760.85989596799</v>
      </c>
      <c r="I32" s="94">
        <f t="shared" si="32"/>
        <v>131760.85989596799</v>
      </c>
      <c r="J32" s="121"/>
      <c r="K32" s="122">
        <v>4129361.4030163796</v>
      </c>
      <c r="L32" s="122">
        <f t="shared" si="33"/>
        <v>171608.17976038018</v>
      </c>
      <c r="M32" s="122">
        <f t="shared" si="34"/>
        <v>4129361.4030163796</v>
      </c>
      <c r="N32" s="122">
        <f t="shared" si="34"/>
        <v>171608.17976038018</v>
      </c>
      <c r="O32" s="122">
        <f t="shared" si="35"/>
        <v>171608.17976038018</v>
      </c>
      <c r="P32" s="121"/>
      <c r="Q32" s="122">
        <v>4308410.5134511702</v>
      </c>
      <c r="R32" s="122">
        <f t="shared" si="36"/>
        <v>179049.11043479061</v>
      </c>
      <c r="S32" s="122">
        <f t="shared" si="37"/>
        <v>4308410.5134511702</v>
      </c>
      <c r="T32" s="122">
        <f t="shared" si="38"/>
        <v>179049.11043479061</v>
      </c>
      <c r="U32" s="122">
        <f t="shared" si="39"/>
        <v>179049.11043479061</v>
      </c>
      <c r="V32" s="121"/>
      <c r="W32" s="98"/>
    </row>
    <row r="33" spans="1:23" s="99" customFormat="1" ht="27" customHeight="1" x14ac:dyDescent="0.25">
      <c r="A33" s="99" t="s">
        <v>294</v>
      </c>
    </row>
    <row r="34" spans="1:23" s="99" customFormat="1" ht="11.25" x14ac:dyDescent="0.25">
      <c r="A34" s="99" t="s">
        <v>295</v>
      </c>
    </row>
    <row r="35" spans="1:23" x14ac:dyDescent="0.25">
      <c r="A35" s="125"/>
    </row>
    <row r="36" spans="1:23" x14ac:dyDescent="0.25">
      <c r="A36" s="125"/>
      <c r="E36" s="127"/>
      <c r="F36" s="127"/>
      <c r="G36" s="127"/>
    </row>
    <row r="37" spans="1:23" x14ac:dyDescent="0.25">
      <c r="A37" s="128"/>
      <c r="B37" s="128"/>
      <c r="C37" s="128"/>
      <c r="D37" s="128"/>
      <c r="E37" s="127"/>
      <c r="F37" s="129"/>
      <c r="G37" s="129"/>
      <c r="H37" s="128"/>
      <c r="I37" s="128"/>
      <c r="J37" s="128"/>
      <c r="K37" s="128"/>
      <c r="L37" s="128"/>
      <c r="M37" s="128"/>
      <c r="N37" s="128"/>
      <c r="O37" s="128"/>
      <c r="P37" s="128"/>
      <c r="Q37" s="128"/>
      <c r="R37" s="128"/>
      <c r="S37" s="128"/>
      <c r="T37" s="128"/>
      <c r="U37" s="128"/>
      <c r="V37" s="128"/>
      <c r="W37" s="128"/>
    </row>
    <row r="38" spans="1:23" ht="30" customHeight="1" x14ac:dyDescent="0.25">
      <c r="A38" s="128"/>
      <c r="B38" s="128"/>
      <c r="C38" s="128"/>
      <c r="D38" s="128"/>
      <c r="E38" s="127"/>
      <c r="F38" s="129"/>
      <c r="G38" s="129"/>
      <c r="H38" s="128"/>
      <c r="I38" s="128"/>
      <c r="J38" s="128"/>
      <c r="K38" s="128"/>
      <c r="L38" s="128"/>
      <c r="M38" s="128"/>
      <c r="N38" s="128"/>
      <c r="O38" s="128"/>
      <c r="P38" s="128"/>
      <c r="Q38" s="128"/>
      <c r="R38" s="128"/>
      <c r="S38" s="128"/>
      <c r="T38" s="128"/>
      <c r="U38" s="128"/>
      <c r="V38" s="128"/>
      <c r="W38" s="128"/>
    </row>
    <row r="39" spans="1:23" x14ac:dyDescent="0.25">
      <c r="D39" s="130"/>
      <c r="E39" s="127"/>
      <c r="F39" s="127"/>
      <c r="G39" s="127"/>
    </row>
    <row r="40" spans="1:23" x14ac:dyDescent="0.25">
      <c r="B40" s="131"/>
      <c r="C40" s="132"/>
      <c r="D40" s="130"/>
      <c r="E40" s="130"/>
      <c r="F40" s="130"/>
      <c r="H40" s="130"/>
      <c r="I40" s="130"/>
    </row>
    <row r="41" spans="1:23" x14ac:dyDescent="0.25">
      <c r="C41" s="132"/>
      <c r="D41" s="130"/>
      <c r="E41" s="130"/>
      <c r="F41" s="130"/>
      <c r="H41" s="130"/>
      <c r="I41" s="130"/>
    </row>
    <row r="42" spans="1:23" x14ac:dyDescent="0.25">
      <c r="C42" s="132"/>
      <c r="D42" s="130"/>
      <c r="E42" s="130"/>
      <c r="F42" s="130"/>
      <c r="H42" s="130"/>
      <c r="I42" s="130"/>
    </row>
    <row r="43" spans="1:23" x14ac:dyDescent="0.25">
      <c r="C43" s="132"/>
      <c r="D43" s="130"/>
      <c r="E43" s="130"/>
      <c r="F43" s="130"/>
      <c r="H43" s="130"/>
      <c r="I43" s="130"/>
    </row>
    <row r="44" spans="1:23" x14ac:dyDescent="0.25">
      <c r="C44" s="132"/>
      <c r="D44" s="130"/>
      <c r="E44" s="130"/>
      <c r="F44" s="130"/>
    </row>
    <row r="45" spans="1:23" x14ac:dyDescent="0.25">
      <c r="C45" s="132"/>
      <c r="D45" s="130"/>
      <c r="E45" s="130"/>
      <c r="F45" s="130"/>
    </row>
    <row r="46" spans="1:23" x14ac:dyDescent="0.25">
      <c r="C46" s="132"/>
      <c r="D46" s="130"/>
      <c r="E46" s="130"/>
      <c r="F46" s="130"/>
    </row>
    <row r="47" spans="1:23" x14ac:dyDescent="0.25">
      <c r="D47" s="130"/>
      <c r="E47" s="130"/>
      <c r="F47" s="130"/>
    </row>
    <row r="48" spans="1:23" x14ac:dyDescent="0.25">
      <c r="D48" s="130"/>
      <c r="E48" s="130"/>
      <c r="F48" s="130"/>
    </row>
    <row r="49" spans="4:6" x14ac:dyDescent="0.25">
      <c r="D49" s="130"/>
      <c r="E49" s="130"/>
      <c r="F49" s="130"/>
    </row>
    <row r="50" spans="4:6" x14ac:dyDescent="0.25">
      <c r="D50" s="130"/>
      <c r="E50" s="130"/>
      <c r="F50" s="130"/>
    </row>
    <row r="51" spans="4:6" x14ac:dyDescent="0.25">
      <c r="D51" s="130"/>
      <c r="E51" s="130"/>
      <c r="F51" s="133"/>
    </row>
    <row r="52" spans="4:6" x14ac:dyDescent="0.25">
      <c r="D52" s="130"/>
      <c r="E52" s="130"/>
      <c r="F52" s="130"/>
    </row>
    <row r="53" spans="4:6" x14ac:dyDescent="0.25">
      <c r="D53" s="130"/>
      <c r="E53" s="130"/>
      <c r="F53" s="130"/>
    </row>
    <row r="54" spans="4:6" x14ac:dyDescent="0.25">
      <c r="D54" s="130"/>
      <c r="E54" s="130"/>
      <c r="F54" s="130"/>
    </row>
    <row r="55" spans="4:6" x14ac:dyDescent="0.25">
      <c r="D55" s="130"/>
      <c r="E55" s="130"/>
      <c r="F55" s="130"/>
    </row>
  </sheetData>
  <mergeCells count="30">
    <mergeCell ref="A2:W2"/>
    <mergeCell ref="A4:A7"/>
    <mergeCell ref="B4:B7"/>
    <mergeCell ref="E4:J4"/>
    <mergeCell ref="K4:P4"/>
    <mergeCell ref="Q4:V4"/>
    <mergeCell ref="W4:W7"/>
    <mergeCell ref="C5:C7"/>
    <mergeCell ref="D5:D7"/>
    <mergeCell ref="E5:E7"/>
    <mergeCell ref="O6:P6"/>
    <mergeCell ref="R6:R7"/>
    <mergeCell ref="T6:T7"/>
    <mergeCell ref="G5:G7"/>
    <mergeCell ref="H5:J5"/>
    <mergeCell ref="K5:K7"/>
    <mergeCell ref="M5:M7"/>
    <mergeCell ref="N5:P5"/>
    <mergeCell ref="Q5:Q7"/>
    <mergeCell ref="F6:F7"/>
    <mergeCell ref="H6:H7"/>
    <mergeCell ref="I6:J6"/>
    <mergeCell ref="L6:L7"/>
    <mergeCell ref="N6:N7"/>
    <mergeCell ref="U6:V6"/>
    <mergeCell ref="W13:W17"/>
    <mergeCell ref="W18:W22"/>
    <mergeCell ref="W23:W27"/>
    <mergeCell ref="S5:S7"/>
    <mergeCell ref="T5:V5"/>
  </mergeCells>
  <printOptions horizontalCentered="1"/>
  <pageMargins left="0.19685039370078741" right="0.19685039370078741" top="0.19685039370078741" bottom="0.19685039370078741" header="0.31496062992125984" footer="0.31496062992125984"/>
  <pageSetup paperSize="9" scale="44" orientation="landscape" r:id="rId1"/>
  <headerFooter>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Форма № 1 Доходы</vt:lpstr>
      <vt:lpstr>Форма № 2 Расходы</vt:lpstr>
      <vt:lpstr>Форма № 3 ИФДБ</vt:lpstr>
      <vt:lpstr>Форма № 4 ЗП</vt:lpstr>
      <vt:lpstr>'Форма № 2 Расходы'!Заголовки_для_печати</vt:lpstr>
      <vt:lpstr>'Форма № 3 ИФДБ'!Заголовки_для_печати</vt:lpstr>
      <vt:lpstr>'Форма № 4 ЗП'!Заголовки_для_печати</vt:lpstr>
      <vt:lpstr>'Форма № 3 ИФДБ'!Область_печати</vt:lpstr>
      <vt:lpstr>'Форма № 4 ЗП'!Область_печати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ФИРСОВА ЛЮДМИЛА ВЛАДИМИРОВНА</dc:creator>
  <cp:lastModifiedBy>Гезимиев Адам Султанович</cp:lastModifiedBy>
  <cp:lastPrinted>2024-10-24T06:07:39Z</cp:lastPrinted>
  <dcterms:created xsi:type="dcterms:W3CDTF">2017-08-31T14:26:51Z</dcterms:created>
  <dcterms:modified xsi:type="dcterms:W3CDTF">2024-10-30T13:40:19Z</dcterms:modified>
</cp:coreProperties>
</file>